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40" tabRatio="784" activeTab="2"/>
  </bookViews>
  <sheets>
    <sheet name="С1М" sheetId="1" r:id="rId1"/>
    <sheet name="К1Ж" sheetId="2" r:id="rId2"/>
    <sheet name="К1М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12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<sst xmlns="http://schemas.openxmlformats.org/spreadsheetml/2006/main" count="130" uniqueCount="80">
  <si>
    <t>Текущий рейтинг</t>
  </si>
  <si>
    <t>Место в ТР</t>
  </si>
  <si>
    <t>Фамилия    Имя</t>
  </si>
  <si>
    <t>место</t>
  </si>
  <si>
    <t>очки</t>
  </si>
  <si>
    <t>Маймистов Сергей</t>
  </si>
  <si>
    <t>Гоголев Дмитрий</t>
  </si>
  <si>
    <t>Жеба Павел</t>
  </si>
  <si>
    <t>Легин Денис</t>
  </si>
  <si>
    <t>Инкин Никита</t>
  </si>
  <si>
    <t>Казанцев Никита</t>
  </si>
  <si>
    <t>Ибрагимов Равиль</t>
  </si>
  <si>
    <t>Непогодин Александр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</si>
  <si>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</si>
  <si>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</si>
  <si>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</si>
  <si>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</si>
  <si>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</si>
  <si>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</si>
  <si>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</si>
  <si>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</si>
  <si>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Гребенёк Светлана</t>
  </si>
  <si>
    <t>Сироткин Антон</t>
  </si>
  <si>
    <t>Баранов Николай</t>
  </si>
  <si>
    <t>Михайлов Игорь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</si>
  <si>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</si>
  <si>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</si>
  <si>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</si>
  <si>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</si>
  <si>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</si>
  <si>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</si>
  <si>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</si>
  <si>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</si>
  <si>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Войналович Вадим</t>
  </si>
  <si>
    <t>Максимов Виталий</t>
  </si>
  <si>
    <t>Кочеев Михаил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</si>
  <si>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</si>
  <si>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</si>
  <si>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</si>
  <si>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</si>
  <si>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</si>
  <si>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</si>
  <si>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Ильюхина Полина</t>
  </si>
  <si>
    <t>Миназова Алсу</t>
  </si>
  <si>
    <t>Крылова Ксения</t>
  </si>
  <si>
    <t>Дегтярев Андрей</t>
  </si>
  <si>
    <t>Лазарев Александр</t>
  </si>
  <si>
    <t>Савицкий Александр</t>
  </si>
  <si>
    <t>Беляков Алексей</t>
  </si>
  <si>
    <t>Изюмов Игорь</t>
  </si>
  <si>
    <t>Круглов Михаил</t>
  </si>
  <si>
    <t>Ушаков Кирилл</t>
  </si>
  <si>
    <t>DNF</t>
  </si>
  <si>
    <t>очки к МС (без одного)</t>
  </si>
  <si>
    <t>Шайдурова Дарья</t>
  </si>
  <si>
    <t>Гатаулин Альберт</t>
  </si>
  <si>
    <t>Самохин Вячеслав</t>
  </si>
  <si>
    <t>Вьюгин Илья</t>
  </si>
  <si>
    <t>Гладких Илья</t>
  </si>
  <si>
    <t>Бурдин Павел</t>
  </si>
  <si>
    <t>Шичкин Александр</t>
  </si>
  <si>
    <t>Липтовский слалом 20.04.2013</t>
  </si>
  <si>
    <t>Богданов Артём</t>
  </si>
  <si>
    <t>Кубок России 17.05.2013</t>
  </si>
  <si>
    <t>Липтовский слалом 21.04.2013</t>
  </si>
  <si>
    <t>Кубок России 18.05.2013</t>
  </si>
  <si>
    <t>Беспалов Дмитрий</t>
  </si>
  <si>
    <t>Шарый Александр</t>
  </si>
  <si>
    <t>Бродилов Максим</t>
  </si>
  <si>
    <t>Кудрявцев Даниил</t>
  </si>
  <si>
    <t>Комков Сергей</t>
  </si>
  <si>
    <t>Писцов Даниил</t>
  </si>
  <si>
    <t>-</t>
  </si>
  <si>
    <t>Вилкин Михаил</t>
  </si>
  <si>
    <t>Новоселов Макар</t>
  </si>
  <si>
    <t>DNS</t>
  </si>
  <si>
    <t>Молоков Артём</t>
  </si>
  <si>
    <t>ЮНОШЕСКИЙ  РЕЙТИНГ   в классе С1М  на 22.04.2013</t>
  </si>
  <si>
    <t>ЮНОШЕСКИЙ   РЕЙТИНГ   в классе К1Ж  на 22.04.2013</t>
  </si>
  <si>
    <t>ЮНОШЕСКИЙ   РЕЙТИНГ   в классе К1М  на 22.04.2013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</si>
</sst>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32" borderId="1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5" fillId="32" borderId="13" xfId="0" applyFont="1" applyFill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3" fillId="32" borderId="18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45" fillId="32" borderId="14" xfId="0" applyFont="1" applyFill="1" applyBorder="1" applyAlignment="1">
      <alignment horizontal="center" vertical="center"/>
    </xf>
    <xf numFmtId="0" fontId="44" fillId="32" borderId="15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44" fillId="32" borderId="13" xfId="0" applyFont="1" applyFill="1" applyBorder="1" applyAlignment="1">
      <alignment horizontal="right" vertical="center"/>
    </xf>
    <xf numFmtId="0" fontId="45" fillId="32" borderId="19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32" borderId="20" xfId="0" applyNumberFormat="1" applyFont="1" applyFill="1" applyBorder="1" applyAlignment="1">
      <alignment horizontal="center" vertical="center"/>
    </xf>
    <xf numFmtId="0" fontId="3" fillId="32" borderId="2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right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" fontId="1" fillId="32" borderId="13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0" fontId="1" fillId="32" borderId="17" xfId="0" applyFont="1" applyFill="1" applyBorder="1" applyAlignment="1">
      <alignment vertical="center"/>
    </xf>
    <xf numFmtId="0" fontId="1" fillId="32" borderId="16" xfId="0" applyFont="1" applyFill="1" applyBorder="1" applyAlignment="1">
      <alignment horizontal="center" vertical="center"/>
    </xf>
    <xf numFmtId="0" fontId="45" fillId="32" borderId="23" xfId="0" applyFont="1" applyFill="1" applyBorder="1" applyAlignment="1">
      <alignment horizontal="center" vertical="center"/>
    </xf>
    <xf numFmtId="0" fontId="44" fillId="32" borderId="16" xfId="0" applyFont="1" applyFill="1" applyBorder="1" applyAlignment="1">
      <alignment horizontal="right" vertical="center"/>
    </xf>
    <xf numFmtId="0" fontId="45" fillId="32" borderId="22" xfId="0" applyFont="1" applyFill="1" applyBorder="1" applyAlignment="1">
      <alignment horizontal="center" vertical="center"/>
    </xf>
    <xf numFmtId="0" fontId="44" fillId="32" borderId="24" xfId="0" applyFont="1" applyFill="1" applyBorder="1" applyAlignment="1">
      <alignment horizontal="right" vertical="center"/>
    </xf>
    <xf numFmtId="0" fontId="45" fillId="32" borderId="1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3" fillId="32" borderId="1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110" workbookViewId="0" topLeftCell="A1">
      <selection activeCell="S4" sqref="S4"/>
    </sheetView>
  </sheetViews>
  <sheetFormatPr defaultColWidth="9.00390625" defaultRowHeight="12.75"/>
  <cols>
    <col min="1" max="1" width="6.25390625" style="11" customWidth="1"/>
    <col min="2" max="2" width="20.00390625" style="11" customWidth="1"/>
    <col min="3" max="3" width="6.125" style="14" customWidth="1"/>
    <col min="4" max="5" width="5.625" style="14" customWidth="1"/>
    <col min="6" max="6" width="5.75390625" style="11" customWidth="1"/>
    <col min="7" max="8" width="5.625" style="14" customWidth="1"/>
    <col min="9" max="9" width="5.75390625" style="11" customWidth="1"/>
    <col min="10" max="10" width="5.625" style="14" customWidth="1"/>
    <col min="11" max="11" width="5.75390625" style="11" customWidth="1"/>
    <col min="12" max="12" width="5.625" style="14" customWidth="1"/>
    <col min="13" max="13" width="5.75390625" style="11" customWidth="1"/>
    <col min="14" max="14" width="9.375" style="14" customWidth="1"/>
    <col min="15" max="15" width="10.875" style="14" customWidth="1"/>
    <col min="16" max="16384" width="9.125" style="11" customWidth="1"/>
  </cols>
  <sheetData>
    <row r="1" spans="1:15" ht="21.75" customHeight="1" thickBot="1">
      <c r="A1" s="115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4" ht="50.25" customHeight="1" thickBot="1">
      <c r="A2" s="61"/>
      <c r="B2" s="62"/>
      <c r="C2" s="63"/>
      <c r="D2" s="110" t="s">
        <v>61</v>
      </c>
      <c r="E2" s="111"/>
      <c r="F2" s="112"/>
      <c r="G2" s="110" t="s">
        <v>64</v>
      </c>
      <c r="H2" s="111"/>
      <c r="I2" s="112"/>
      <c r="J2" s="113" t="s">
        <v>63</v>
      </c>
      <c r="K2" s="114"/>
      <c r="L2" s="113" t="s">
        <v>65</v>
      </c>
      <c r="M2" s="114"/>
      <c r="N2" s="47"/>
    </row>
    <row r="3" spans="1:15" s="14" customFormat="1" ht="38.25">
      <c r="A3" s="71" t="s">
        <v>1</v>
      </c>
      <c r="B3" s="72" t="s">
        <v>2</v>
      </c>
      <c r="C3" s="73" t="s">
        <v>41</v>
      </c>
      <c r="D3" s="81" t="s">
        <v>37</v>
      </c>
      <c r="E3" s="78" t="s">
        <v>39</v>
      </c>
      <c r="F3" s="79" t="s">
        <v>4</v>
      </c>
      <c r="G3" s="81" t="s">
        <v>37</v>
      </c>
      <c r="H3" s="78" t="s">
        <v>39</v>
      </c>
      <c r="I3" s="79" t="s">
        <v>4</v>
      </c>
      <c r="J3" s="57" t="s">
        <v>3</v>
      </c>
      <c r="K3" s="58" t="s">
        <v>4</v>
      </c>
      <c r="L3" s="57" t="s">
        <v>3</v>
      </c>
      <c r="M3" s="59" t="s">
        <v>4</v>
      </c>
      <c r="N3" s="60" t="s">
        <v>0</v>
      </c>
      <c r="O3" s="60" t="s">
        <v>53</v>
      </c>
    </row>
    <row r="4" spans="1:15" s="65" customFormat="1" ht="15" customHeight="1">
      <c r="A4" s="53">
        <v>1</v>
      </c>
      <c r="B4" s="92" t="s">
        <v>23</v>
      </c>
      <c r="C4" s="93">
        <v>1997</v>
      </c>
      <c r="D4" s="40">
        <v>24</v>
      </c>
      <c r="E4" s="33">
        <v>6</v>
      </c>
      <c r="F4" s="18">
        <v>42</v>
      </c>
      <c r="G4" s="40">
        <v>5</v>
      </c>
      <c r="H4" s="33">
        <v>1</v>
      </c>
      <c r="I4" s="18">
        <v>60</v>
      </c>
      <c r="J4" s="94"/>
      <c r="K4" s="95"/>
      <c r="L4" s="96"/>
      <c r="M4" s="97"/>
      <c r="N4" s="31">
        <f>SUM(F4,I4,K4,M4)</f>
        <v>102</v>
      </c>
      <c r="O4" s="31">
        <f>N4-MIN(F4,I4,K4,M4)</f>
        <v>60</v>
      </c>
    </row>
    <row r="5" spans="1:15" s="65" customFormat="1" ht="15" customHeight="1">
      <c r="A5" s="50">
        <f aca="true" t="shared" si="0" ref="A5:A24">A4+1</f>
        <v>2</v>
      </c>
      <c r="B5" s="42" t="s">
        <v>32</v>
      </c>
      <c r="C5" s="43">
        <v>1995</v>
      </c>
      <c r="D5" s="40">
        <v>8</v>
      </c>
      <c r="E5" s="33">
        <v>1</v>
      </c>
      <c r="F5" s="18">
        <v>60</v>
      </c>
      <c r="G5" s="40">
        <v>41</v>
      </c>
      <c r="H5" s="33">
        <v>12</v>
      </c>
      <c r="I5" s="18">
        <v>31</v>
      </c>
      <c r="J5" s="37"/>
      <c r="K5" s="36"/>
      <c r="L5" s="37"/>
      <c r="M5" s="34"/>
      <c r="N5" s="31">
        <f aca="true" t="shared" si="1" ref="N5:N24">SUM(F5,I5,K5,M5)</f>
        <v>91</v>
      </c>
      <c r="O5" s="31">
        <f aca="true" t="shared" si="2" ref="O5:O24">N5-MIN(F5,I5,K5,M5)</f>
        <v>60</v>
      </c>
    </row>
    <row r="6" spans="1:15" s="65" customFormat="1" ht="15" customHeight="1">
      <c r="A6" s="50">
        <f t="shared" si="0"/>
        <v>3</v>
      </c>
      <c r="B6" s="42" t="s">
        <v>31</v>
      </c>
      <c r="C6" s="43">
        <v>1995</v>
      </c>
      <c r="D6" s="40">
        <v>14</v>
      </c>
      <c r="E6" s="33">
        <v>3</v>
      </c>
      <c r="F6" s="18">
        <v>50</v>
      </c>
      <c r="G6" s="40">
        <v>11</v>
      </c>
      <c r="H6" s="33">
        <v>2</v>
      </c>
      <c r="I6" s="18">
        <v>55</v>
      </c>
      <c r="J6" s="37"/>
      <c r="K6" s="36"/>
      <c r="L6" s="37"/>
      <c r="M6" s="34"/>
      <c r="N6" s="31">
        <f t="shared" si="1"/>
        <v>105</v>
      </c>
      <c r="O6" s="31">
        <f t="shared" si="2"/>
        <v>55</v>
      </c>
    </row>
    <row r="7" spans="1:15" s="65" customFormat="1" ht="15" customHeight="1">
      <c r="A7" s="50">
        <f t="shared" si="0"/>
        <v>4</v>
      </c>
      <c r="B7" s="42" t="s">
        <v>12</v>
      </c>
      <c r="C7" s="43">
        <v>1995</v>
      </c>
      <c r="D7" s="40">
        <v>12</v>
      </c>
      <c r="E7" s="33">
        <v>2</v>
      </c>
      <c r="F7" s="18">
        <v>55</v>
      </c>
      <c r="G7" s="40">
        <v>13</v>
      </c>
      <c r="H7" s="33">
        <v>3</v>
      </c>
      <c r="I7" s="18">
        <v>50</v>
      </c>
      <c r="J7" s="45"/>
      <c r="K7" s="44"/>
      <c r="L7" s="45"/>
      <c r="M7" s="46"/>
      <c r="N7" s="31">
        <f t="shared" si="1"/>
        <v>105</v>
      </c>
      <c r="O7" s="31">
        <f t="shared" si="2"/>
        <v>55</v>
      </c>
    </row>
    <row r="8" spans="1:15" s="65" customFormat="1" ht="15" customHeight="1">
      <c r="A8" s="50">
        <f t="shared" si="0"/>
        <v>5</v>
      </c>
      <c r="B8" s="42" t="s">
        <v>29</v>
      </c>
      <c r="C8" s="43">
        <v>1996</v>
      </c>
      <c r="D8" s="40">
        <v>34</v>
      </c>
      <c r="E8" s="33">
        <v>8</v>
      </c>
      <c r="F8" s="18">
        <v>38</v>
      </c>
      <c r="G8" s="40">
        <v>14</v>
      </c>
      <c r="H8" s="33">
        <v>4</v>
      </c>
      <c r="I8" s="18">
        <v>46</v>
      </c>
      <c r="J8" s="37"/>
      <c r="K8" s="36"/>
      <c r="L8" s="37"/>
      <c r="M8" s="34"/>
      <c r="N8" s="31">
        <f t="shared" si="1"/>
        <v>84</v>
      </c>
      <c r="O8" s="31">
        <f t="shared" si="2"/>
        <v>46</v>
      </c>
    </row>
    <row r="9" spans="1:15" s="65" customFormat="1" ht="15" customHeight="1">
      <c r="A9" s="50">
        <f t="shared" si="0"/>
        <v>6</v>
      </c>
      <c r="B9" s="42" t="s">
        <v>40</v>
      </c>
      <c r="C9" s="43">
        <v>1995</v>
      </c>
      <c r="D9" s="40">
        <v>18</v>
      </c>
      <c r="E9" s="33">
        <v>4</v>
      </c>
      <c r="F9" s="18">
        <v>46</v>
      </c>
      <c r="G9" s="40">
        <v>17</v>
      </c>
      <c r="H9" s="33">
        <v>6</v>
      </c>
      <c r="I9" s="18">
        <v>42</v>
      </c>
      <c r="J9" s="37"/>
      <c r="K9" s="36"/>
      <c r="L9" s="37"/>
      <c r="M9" s="34"/>
      <c r="N9" s="31">
        <f t="shared" si="1"/>
        <v>88</v>
      </c>
      <c r="O9" s="31">
        <f t="shared" si="2"/>
        <v>46</v>
      </c>
    </row>
    <row r="10" spans="1:15" s="65" customFormat="1" ht="15" customHeight="1">
      <c r="A10" s="50">
        <f t="shared" si="0"/>
        <v>7</v>
      </c>
      <c r="B10" s="42" t="s">
        <v>62</v>
      </c>
      <c r="C10" s="43">
        <v>1995</v>
      </c>
      <c r="D10" s="40">
        <v>48</v>
      </c>
      <c r="E10" s="33">
        <v>16</v>
      </c>
      <c r="F10" s="18">
        <v>27</v>
      </c>
      <c r="G10" s="40">
        <v>16</v>
      </c>
      <c r="H10" s="33">
        <v>5</v>
      </c>
      <c r="I10" s="18">
        <v>44</v>
      </c>
      <c r="J10" s="37"/>
      <c r="K10" s="36"/>
      <c r="L10" s="37"/>
      <c r="M10" s="34"/>
      <c r="N10" s="31">
        <f t="shared" si="1"/>
        <v>71</v>
      </c>
      <c r="O10" s="31">
        <f t="shared" si="2"/>
        <v>44</v>
      </c>
    </row>
    <row r="11" spans="1:15" s="65" customFormat="1" ht="15" customHeight="1">
      <c r="A11" s="50">
        <f t="shared" si="0"/>
        <v>8</v>
      </c>
      <c r="B11" s="42" t="s">
        <v>45</v>
      </c>
      <c r="C11" s="43">
        <v>1997</v>
      </c>
      <c r="D11" s="40">
        <v>21</v>
      </c>
      <c r="E11" s="33">
        <v>5</v>
      </c>
      <c r="F11" s="18">
        <v>44</v>
      </c>
      <c r="G11" s="40">
        <v>28</v>
      </c>
      <c r="H11" s="33">
        <v>7</v>
      </c>
      <c r="I11" s="18">
        <v>40</v>
      </c>
      <c r="J11" s="37"/>
      <c r="K11" s="36"/>
      <c r="L11" s="37"/>
      <c r="M11" s="34"/>
      <c r="N11" s="31">
        <f t="shared" si="1"/>
        <v>84</v>
      </c>
      <c r="O11" s="31">
        <f t="shared" si="2"/>
        <v>44</v>
      </c>
    </row>
    <row r="12" spans="1:15" s="65" customFormat="1" ht="15" customHeight="1">
      <c r="A12" s="50">
        <f t="shared" si="0"/>
        <v>9</v>
      </c>
      <c r="B12" s="42" t="s">
        <v>24</v>
      </c>
      <c r="C12" s="43">
        <v>1996</v>
      </c>
      <c r="D12" s="40">
        <v>26</v>
      </c>
      <c r="E12" s="33">
        <v>7</v>
      </c>
      <c r="F12" s="18">
        <v>40</v>
      </c>
      <c r="G12" s="40">
        <v>31</v>
      </c>
      <c r="H12" s="33">
        <v>9</v>
      </c>
      <c r="I12" s="18">
        <v>36</v>
      </c>
      <c r="J12" s="37"/>
      <c r="K12" s="36"/>
      <c r="L12" s="37"/>
      <c r="M12" s="34"/>
      <c r="N12" s="31">
        <f t="shared" si="1"/>
        <v>76</v>
      </c>
      <c r="O12" s="31">
        <f t="shared" si="2"/>
        <v>40</v>
      </c>
    </row>
    <row r="13" spans="1:15" s="65" customFormat="1" ht="15" customHeight="1">
      <c r="A13" s="50">
        <f t="shared" si="0"/>
        <v>10</v>
      </c>
      <c r="B13" s="42" t="s">
        <v>25</v>
      </c>
      <c r="C13" s="43">
        <v>1995</v>
      </c>
      <c r="D13" s="40">
        <v>47</v>
      </c>
      <c r="E13" s="33">
        <v>15</v>
      </c>
      <c r="F13" s="18">
        <v>28</v>
      </c>
      <c r="G13" s="40">
        <v>30</v>
      </c>
      <c r="H13" s="33">
        <v>8</v>
      </c>
      <c r="I13" s="18">
        <v>38</v>
      </c>
      <c r="J13" s="37"/>
      <c r="K13" s="36"/>
      <c r="L13" s="37"/>
      <c r="M13" s="34"/>
      <c r="N13" s="31">
        <f t="shared" si="1"/>
        <v>66</v>
      </c>
      <c r="O13" s="31">
        <f t="shared" si="2"/>
        <v>38</v>
      </c>
    </row>
    <row r="14" spans="1:15" s="65" customFormat="1" ht="15" customHeight="1">
      <c r="A14" s="50">
        <f t="shared" si="0"/>
        <v>11</v>
      </c>
      <c r="B14" s="42" t="s">
        <v>33</v>
      </c>
      <c r="C14" s="43">
        <v>1995</v>
      </c>
      <c r="D14" s="40">
        <v>35</v>
      </c>
      <c r="E14" s="33">
        <v>9</v>
      </c>
      <c r="F14" s="18">
        <v>36</v>
      </c>
      <c r="G14" s="40">
        <v>37</v>
      </c>
      <c r="H14" s="33">
        <v>11</v>
      </c>
      <c r="I14" s="18">
        <v>32</v>
      </c>
      <c r="J14" s="37"/>
      <c r="K14" s="36"/>
      <c r="L14" s="37"/>
      <c r="M14" s="34"/>
      <c r="N14" s="31">
        <f t="shared" si="1"/>
        <v>68</v>
      </c>
      <c r="O14" s="31">
        <f t="shared" si="2"/>
        <v>36</v>
      </c>
    </row>
    <row r="15" spans="1:15" s="65" customFormat="1" ht="15" customHeight="1">
      <c r="A15" s="50">
        <f t="shared" si="0"/>
        <v>12</v>
      </c>
      <c r="B15" s="42" t="s">
        <v>28</v>
      </c>
      <c r="C15" s="43">
        <v>1998</v>
      </c>
      <c r="D15" s="40">
        <v>44</v>
      </c>
      <c r="E15" s="33">
        <v>14</v>
      </c>
      <c r="F15" s="18">
        <v>29</v>
      </c>
      <c r="G15" s="40">
        <v>34</v>
      </c>
      <c r="H15" s="33">
        <v>10</v>
      </c>
      <c r="I15" s="18">
        <v>34</v>
      </c>
      <c r="J15" s="37"/>
      <c r="K15" s="36"/>
      <c r="L15" s="37"/>
      <c r="M15" s="34"/>
      <c r="N15" s="31">
        <f t="shared" si="1"/>
        <v>63</v>
      </c>
      <c r="O15" s="31">
        <f t="shared" si="2"/>
        <v>34</v>
      </c>
    </row>
    <row r="16" spans="1:15" s="65" customFormat="1" ht="15" customHeight="1">
      <c r="A16" s="50">
        <f t="shared" si="0"/>
        <v>13</v>
      </c>
      <c r="B16" s="42" t="s">
        <v>27</v>
      </c>
      <c r="C16" s="43">
        <v>1995</v>
      </c>
      <c r="D16" s="40">
        <v>36</v>
      </c>
      <c r="E16" s="33">
        <v>10</v>
      </c>
      <c r="F16" s="18">
        <v>34</v>
      </c>
      <c r="G16" s="40">
        <v>43</v>
      </c>
      <c r="H16" s="33">
        <v>13</v>
      </c>
      <c r="I16" s="18">
        <v>30</v>
      </c>
      <c r="J16" s="37"/>
      <c r="K16" s="36"/>
      <c r="L16" s="37"/>
      <c r="M16" s="34"/>
      <c r="N16" s="31">
        <f t="shared" si="1"/>
        <v>64</v>
      </c>
      <c r="O16" s="31">
        <f t="shared" si="2"/>
        <v>34</v>
      </c>
    </row>
    <row r="17" spans="1:15" s="65" customFormat="1" ht="15" customHeight="1">
      <c r="A17" s="50">
        <f t="shared" si="0"/>
        <v>14</v>
      </c>
      <c r="B17" s="42" t="s">
        <v>30</v>
      </c>
      <c r="C17" s="43">
        <v>1996</v>
      </c>
      <c r="D17" s="40">
        <v>39</v>
      </c>
      <c r="E17" s="33">
        <v>11</v>
      </c>
      <c r="F17" s="18">
        <v>32</v>
      </c>
      <c r="G17" s="66" t="s">
        <v>52</v>
      </c>
      <c r="H17" s="33" t="s">
        <v>72</v>
      </c>
      <c r="I17" s="36">
        <v>0</v>
      </c>
      <c r="J17" s="37"/>
      <c r="K17" s="36"/>
      <c r="L17" s="37"/>
      <c r="M17" s="34"/>
      <c r="N17" s="31">
        <f t="shared" si="1"/>
        <v>32</v>
      </c>
      <c r="O17" s="31">
        <f t="shared" si="2"/>
        <v>32</v>
      </c>
    </row>
    <row r="18" spans="1:15" s="65" customFormat="1" ht="15" customHeight="1">
      <c r="A18" s="50">
        <f t="shared" si="0"/>
        <v>15</v>
      </c>
      <c r="B18" s="42" t="s">
        <v>55</v>
      </c>
      <c r="C18" s="43">
        <v>1996</v>
      </c>
      <c r="D18" s="40">
        <v>40</v>
      </c>
      <c r="E18" s="33">
        <v>12</v>
      </c>
      <c r="F18" s="18">
        <v>31</v>
      </c>
      <c r="G18" s="40">
        <v>47</v>
      </c>
      <c r="H18" s="33">
        <v>15</v>
      </c>
      <c r="I18" s="18">
        <v>28</v>
      </c>
      <c r="J18" s="37"/>
      <c r="K18" s="36"/>
      <c r="L18" s="37"/>
      <c r="M18" s="34"/>
      <c r="N18" s="31">
        <f t="shared" si="1"/>
        <v>59</v>
      </c>
      <c r="O18" s="31">
        <f t="shared" si="2"/>
        <v>31</v>
      </c>
    </row>
    <row r="19" spans="1:15" s="65" customFormat="1" ht="15" customHeight="1">
      <c r="A19" s="50">
        <f t="shared" si="0"/>
        <v>16</v>
      </c>
      <c r="B19" s="42" t="s">
        <v>34</v>
      </c>
      <c r="C19" s="43">
        <v>1995</v>
      </c>
      <c r="D19" s="40">
        <v>42</v>
      </c>
      <c r="E19" s="33">
        <v>13</v>
      </c>
      <c r="F19" s="18">
        <v>30</v>
      </c>
      <c r="G19" s="40">
        <v>45</v>
      </c>
      <c r="H19" s="33">
        <v>14</v>
      </c>
      <c r="I19" s="18">
        <v>29</v>
      </c>
      <c r="J19" s="37"/>
      <c r="K19" s="36"/>
      <c r="L19" s="37"/>
      <c r="M19" s="34"/>
      <c r="N19" s="31">
        <f t="shared" si="1"/>
        <v>59</v>
      </c>
      <c r="O19" s="31">
        <f t="shared" si="2"/>
        <v>30</v>
      </c>
    </row>
    <row r="20" spans="1:15" s="65" customFormat="1" ht="15" customHeight="1">
      <c r="A20" s="50">
        <f t="shared" si="0"/>
        <v>17</v>
      </c>
      <c r="B20" s="42" t="s">
        <v>35</v>
      </c>
      <c r="C20" s="43">
        <v>1995</v>
      </c>
      <c r="D20" s="40">
        <v>52</v>
      </c>
      <c r="E20" s="33">
        <v>18</v>
      </c>
      <c r="F20" s="18">
        <v>25</v>
      </c>
      <c r="G20" s="40">
        <v>50</v>
      </c>
      <c r="H20" s="33">
        <v>16</v>
      </c>
      <c r="I20" s="18">
        <v>27</v>
      </c>
      <c r="J20" s="37"/>
      <c r="K20" s="36"/>
      <c r="L20" s="37"/>
      <c r="M20" s="34"/>
      <c r="N20" s="31">
        <f t="shared" si="1"/>
        <v>52</v>
      </c>
      <c r="O20" s="31">
        <f t="shared" si="2"/>
        <v>27</v>
      </c>
    </row>
    <row r="21" spans="1:15" s="65" customFormat="1" ht="15" customHeight="1">
      <c r="A21" s="50">
        <f t="shared" si="0"/>
        <v>18</v>
      </c>
      <c r="B21" s="42" t="s">
        <v>56</v>
      </c>
      <c r="C21" s="43">
        <v>1998</v>
      </c>
      <c r="D21" s="40">
        <v>54</v>
      </c>
      <c r="E21" s="33">
        <v>19</v>
      </c>
      <c r="F21" s="18">
        <v>24</v>
      </c>
      <c r="G21" s="40">
        <v>51</v>
      </c>
      <c r="H21" s="33">
        <v>17</v>
      </c>
      <c r="I21" s="18">
        <v>26</v>
      </c>
      <c r="J21" s="37"/>
      <c r="K21" s="36"/>
      <c r="L21" s="37"/>
      <c r="M21" s="34"/>
      <c r="N21" s="31">
        <f t="shared" si="1"/>
        <v>50</v>
      </c>
      <c r="O21" s="31">
        <f t="shared" si="2"/>
        <v>26</v>
      </c>
    </row>
    <row r="22" spans="1:15" s="65" customFormat="1" ht="15" customHeight="1">
      <c r="A22" s="50">
        <f t="shared" si="0"/>
        <v>19</v>
      </c>
      <c r="B22" s="42" t="s">
        <v>22</v>
      </c>
      <c r="C22" s="43">
        <v>1998</v>
      </c>
      <c r="D22" s="40">
        <v>51</v>
      </c>
      <c r="E22" s="33">
        <v>17</v>
      </c>
      <c r="F22" s="18">
        <v>26</v>
      </c>
      <c r="G22" s="40">
        <v>52</v>
      </c>
      <c r="H22" s="33">
        <v>18</v>
      </c>
      <c r="I22" s="18">
        <v>25</v>
      </c>
      <c r="J22" s="37"/>
      <c r="K22" s="36"/>
      <c r="L22" s="37"/>
      <c r="M22" s="34"/>
      <c r="N22" s="31">
        <f t="shared" si="1"/>
        <v>51</v>
      </c>
      <c r="O22" s="31">
        <f t="shared" si="2"/>
        <v>26</v>
      </c>
    </row>
    <row r="23" spans="1:15" s="65" customFormat="1" ht="15" customHeight="1">
      <c r="A23" s="50">
        <f t="shared" si="0"/>
        <v>20</v>
      </c>
      <c r="B23" s="64" t="s">
        <v>76</v>
      </c>
      <c r="C23" s="75">
        <v>2000</v>
      </c>
      <c r="D23" s="25" t="s">
        <v>52</v>
      </c>
      <c r="E23" s="33" t="s">
        <v>72</v>
      </c>
      <c r="F23" s="19">
        <v>0</v>
      </c>
      <c r="G23" s="40">
        <v>56</v>
      </c>
      <c r="H23" s="33">
        <v>19</v>
      </c>
      <c r="I23" s="18">
        <v>24</v>
      </c>
      <c r="J23" s="37"/>
      <c r="K23" s="36"/>
      <c r="L23" s="37"/>
      <c r="M23" s="34"/>
      <c r="N23" s="31">
        <f t="shared" si="1"/>
        <v>24</v>
      </c>
      <c r="O23" s="31">
        <f t="shared" si="2"/>
        <v>24</v>
      </c>
    </row>
    <row r="24" spans="1:15" s="65" customFormat="1" ht="15" customHeight="1">
      <c r="A24" s="50">
        <f t="shared" si="0"/>
        <v>21</v>
      </c>
      <c r="B24" s="42" t="s">
        <v>26</v>
      </c>
      <c r="C24" s="43">
        <v>1998</v>
      </c>
      <c r="D24" s="40">
        <v>55</v>
      </c>
      <c r="E24" s="33">
        <v>20</v>
      </c>
      <c r="F24" s="18">
        <v>23</v>
      </c>
      <c r="G24" s="76" t="s">
        <v>75</v>
      </c>
      <c r="H24" s="17" t="s">
        <v>72</v>
      </c>
      <c r="I24" s="30">
        <v>0</v>
      </c>
      <c r="J24" s="37"/>
      <c r="K24" s="36"/>
      <c r="L24" s="37"/>
      <c r="M24" s="34"/>
      <c r="N24" s="31">
        <f t="shared" si="1"/>
        <v>23</v>
      </c>
      <c r="O24" s="31">
        <f t="shared" si="2"/>
        <v>23</v>
      </c>
    </row>
    <row r="25" spans="1:15" ht="12.75">
      <c r="A25" s="100"/>
      <c r="B25" s="100"/>
      <c r="C25" s="47"/>
      <c r="D25" s="47"/>
      <c r="E25" s="47"/>
      <c r="F25" s="100"/>
      <c r="G25" s="47"/>
      <c r="H25" s="47"/>
      <c r="I25" s="100"/>
      <c r="J25" s="63"/>
      <c r="K25" s="62"/>
      <c r="L25" s="63"/>
      <c r="M25" s="62"/>
      <c r="N25" s="63"/>
      <c r="O25" s="63"/>
    </row>
    <row r="26" ht="12.75"/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3"/>
  <headerFooter scaleWithDoc="0" alignWithMargins="0">
    <oddFooter xml:space="preserve">&amp;L&amp;"Times New Roman,обычный"Космачева Елена Ремовна&amp;C&amp;"Times New Roman,обычный"&amp;F    &amp;A&amp;R&amp;"Times New Roman,обычный"&amp;D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130" zoomScaleNormal="130" zoomScalePageLayoutView="120" workbookViewId="0" topLeftCell="A1">
      <selection activeCell="D24" sqref="D24"/>
    </sheetView>
  </sheetViews>
  <sheetFormatPr defaultColWidth="9.00390625" defaultRowHeight="12.75"/>
  <cols>
    <col min="1" max="1" width="6.25390625" style="11" customWidth="1"/>
    <col min="2" max="2" width="19.25390625" style="11" customWidth="1"/>
    <col min="3" max="3" width="6.00390625" style="14" customWidth="1"/>
    <col min="4" max="5" width="5.625" style="14" customWidth="1"/>
    <col min="6" max="6" width="5.75390625" style="12" customWidth="1"/>
    <col min="7" max="8" width="5.625" style="14" customWidth="1"/>
    <col min="9" max="9" width="5.75390625" style="12" customWidth="1"/>
    <col min="10" max="10" width="5.625" style="14" customWidth="1"/>
    <col min="11" max="11" width="5.75390625" style="12" customWidth="1"/>
    <col min="12" max="12" width="5.625" style="14" customWidth="1"/>
    <col min="13" max="13" width="5.75390625" style="12" customWidth="1"/>
    <col min="14" max="14" width="8.625" style="14" customWidth="1"/>
    <col min="15" max="15" width="10.75390625" style="14" customWidth="1"/>
    <col min="16" max="16384" width="9.125" style="11" customWidth="1"/>
  </cols>
  <sheetData>
    <row r="1" spans="1:15" ht="21.75" customHeight="1" thickBo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4" ht="50.25" customHeight="1" thickBot="1">
      <c r="A2" s="61"/>
      <c r="B2" s="62"/>
      <c r="C2" s="63"/>
      <c r="D2" s="110" t="s">
        <v>61</v>
      </c>
      <c r="E2" s="111"/>
      <c r="F2" s="112"/>
      <c r="G2" s="111" t="s">
        <v>64</v>
      </c>
      <c r="H2" s="111"/>
      <c r="I2" s="112"/>
      <c r="J2" s="113" t="s">
        <v>63</v>
      </c>
      <c r="K2" s="113"/>
      <c r="L2" s="118" t="s">
        <v>65</v>
      </c>
      <c r="M2" s="114"/>
      <c r="N2" s="47"/>
    </row>
    <row r="3" spans="1:15" s="14" customFormat="1" ht="38.25">
      <c r="A3" s="71" t="s">
        <v>1</v>
      </c>
      <c r="B3" s="72" t="s">
        <v>2</v>
      </c>
      <c r="C3" s="73" t="s">
        <v>41</v>
      </c>
      <c r="D3" s="51" t="s">
        <v>37</v>
      </c>
      <c r="E3" s="101" t="s">
        <v>39</v>
      </c>
      <c r="F3" s="99" t="s">
        <v>4</v>
      </c>
      <c r="G3" s="81" t="s">
        <v>37</v>
      </c>
      <c r="H3" s="102" t="s">
        <v>39</v>
      </c>
      <c r="I3" s="79" t="s">
        <v>4</v>
      </c>
      <c r="J3" s="82" t="s">
        <v>3</v>
      </c>
      <c r="K3" s="73" t="s">
        <v>4</v>
      </c>
      <c r="L3" s="82" t="s">
        <v>3</v>
      </c>
      <c r="M3" s="73" t="s">
        <v>4</v>
      </c>
      <c r="N3" s="60" t="s">
        <v>0</v>
      </c>
      <c r="O3" s="60" t="s">
        <v>53</v>
      </c>
    </row>
    <row r="4" spans="1:15" s="65" customFormat="1" ht="12.75" customHeight="1">
      <c r="A4" s="51">
        <v>1</v>
      </c>
      <c r="B4" s="52" t="s">
        <v>38</v>
      </c>
      <c r="C4" s="74">
        <v>1995</v>
      </c>
      <c r="D4" s="68">
        <v>32</v>
      </c>
      <c r="E4" s="24">
        <v>13</v>
      </c>
      <c r="F4" s="18">
        <v>30</v>
      </c>
      <c r="G4" s="69">
        <v>14</v>
      </c>
      <c r="H4" s="24">
        <v>1</v>
      </c>
      <c r="I4" s="18">
        <v>60</v>
      </c>
      <c r="J4" s="56"/>
      <c r="K4" s="21"/>
      <c r="L4" s="56"/>
      <c r="M4" s="21"/>
      <c r="N4" s="31">
        <f>SUM(F4,I4,K4,M4)</f>
        <v>90</v>
      </c>
      <c r="O4" s="31">
        <f>N4-MIN(F4,I4,K4,M4)</f>
        <v>60</v>
      </c>
    </row>
    <row r="5" spans="1:15" s="65" customFormat="1" ht="12.75" customHeight="1">
      <c r="A5" s="2">
        <f>A4+1</f>
        <v>2</v>
      </c>
      <c r="B5" s="42" t="s">
        <v>44</v>
      </c>
      <c r="C5" s="43">
        <v>1997</v>
      </c>
      <c r="D5" s="35">
        <v>16</v>
      </c>
      <c r="E5" s="33">
        <v>1</v>
      </c>
      <c r="F5" s="67">
        <v>60</v>
      </c>
      <c r="G5" s="35">
        <v>47</v>
      </c>
      <c r="H5" s="24">
        <v>11</v>
      </c>
      <c r="I5" s="67">
        <v>32</v>
      </c>
      <c r="J5" s="38"/>
      <c r="K5" s="36"/>
      <c r="L5" s="38"/>
      <c r="M5" s="36"/>
      <c r="N5" s="31">
        <f aca="true" t="shared" si="0" ref="N5:N17">SUM(F5,I5,K5,M5)</f>
        <v>92</v>
      </c>
      <c r="O5" s="31">
        <f aca="true" t="shared" si="1" ref="O5:O17">N5-MIN(F5,I5,K5,M5)</f>
        <v>60</v>
      </c>
    </row>
    <row r="6" spans="1:15" s="65" customFormat="1" ht="12.75" customHeight="1">
      <c r="A6" s="2">
        <v>2</v>
      </c>
      <c r="B6" s="22" t="s">
        <v>21</v>
      </c>
      <c r="C6" s="23">
        <v>1995</v>
      </c>
      <c r="D6" s="69">
        <v>28</v>
      </c>
      <c r="E6" s="24">
        <v>8</v>
      </c>
      <c r="F6" s="67">
        <v>38</v>
      </c>
      <c r="G6" s="35">
        <v>11</v>
      </c>
      <c r="H6" s="98">
        <v>2</v>
      </c>
      <c r="I6" s="67">
        <v>55</v>
      </c>
      <c r="J6" s="25"/>
      <c r="K6" s="18"/>
      <c r="L6" s="25"/>
      <c r="M6" s="18"/>
      <c r="N6" s="31">
        <f t="shared" si="0"/>
        <v>93</v>
      </c>
      <c r="O6" s="31">
        <f t="shared" si="1"/>
        <v>55</v>
      </c>
    </row>
    <row r="7" spans="1:15" s="65" customFormat="1" ht="12.75" customHeight="1">
      <c r="A7" s="2">
        <v>3</v>
      </c>
      <c r="B7" s="42" t="s">
        <v>15</v>
      </c>
      <c r="C7" s="43">
        <v>1997</v>
      </c>
      <c r="D7" s="35">
        <v>17</v>
      </c>
      <c r="E7" s="33">
        <v>2</v>
      </c>
      <c r="F7" s="67">
        <v>55</v>
      </c>
      <c r="G7" s="35">
        <v>17</v>
      </c>
      <c r="H7" s="24">
        <v>3</v>
      </c>
      <c r="I7" s="67">
        <v>50</v>
      </c>
      <c r="J7" s="25"/>
      <c r="K7" s="18"/>
      <c r="L7" s="25"/>
      <c r="M7" s="18"/>
      <c r="N7" s="31">
        <f t="shared" si="0"/>
        <v>105</v>
      </c>
      <c r="O7" s="31">
        <f t="shared" si="1"/>
        <v>55</v>
      </c>
    </row>
    <row r="8" spans="1:15" s="65" customFormat="1" ht="12.75" customHeight="1">
      <c r="A8" s="2">
        <f aca="true" t="shared" si="2" ref="A8:A17">A7+1</f>
        <v>4</v>
      </c>
      <c r="B8" s="42" t="s">
        <v>14</v>
      </c>
      <c r="C8" s="43">
        <v>1998</v>
      </c>
      <c r="D8" s="35">
        <v>19</v>
      </c>
      <c r="E8" s="33">
        <v>3</v>
      </c>
      <c r="F8" s="67">
        <v>50</v>
      </c>
      <c r="G8" s="35">
        <v>18</v>
      </c>
      <c r="H8" s="98">
        <v>4</v>
      </c>
      <c r="I8" s="67">
        <v>46</v>
      </c>
      <c r="J8" s="25"/>
      <c r="K8" s="18"/>
      <c r="L8" s="25"/>
      <c r="M8" s="18"/>
      <c r="N8" s="31">
        <f t="shared" si="0"/>
        <v>96</v>
      </c>
      <c r="O8" s="31">
        <f t="shared" si="1"/>
        <v>50</v>
      </c>
    </row>
    <row r="9" spans="1:15" s="65" customFormat="1" ht="12.75" customHeight="1">
      <c r="A9" s="2">
        <f t="shared" si="2"/>
        <v>5</v>
      </c>
      <c r="B9" s="42" t="s">
        <v>19</v>
      </c>
      <c r="C9" s="43">
        <v>1996</v>
      </c>
      <c r="D9" s="35">
        <v>20</v>
      </c>
      <c r="E9" s="33">
        <v>4</v>
      </c>
      <c r="F9" s="67">
        <v>46</v>
      </c>
      <c r="G9" s="35">
        <v>26</v>
      </c>
      <c r="H9" s="33">
        <v>6</v>
      </c>
      <c r="I9" s="67">
        <v>42</v>
      </c>
      <c r="J9" s="38"/>
      <c r="K9" s="36"/>
      <c r="L9" s="38"/>
      <c r="M9" s="36"/>
      <c r="N9" s="31">
        <f t="shared" si="0"/>
        <v>88</v>
      </c>
      <c r="O9" s="31">
        <f t="shared" si="1"/>
        <v>46</v>
      </c>
    </row>
    <row r="10" spans="1:15" s="65" customFormat="1" ht="12.75" customHeight="1">
      <c r="A10" s="2">
        <f t="shared" si="2"/>
        <v>6</v>
      </c>
      <c r="B10" s="42" t="s">
        <v>20</v>
      </c>
      <c r="C10" s="43">
        <v>1996</v>
      </c>
      <c r="D10" s="35">
        <v>33</v>
      </c>
      <c r="E10" s="33">
        <v>10</v>
      </c>
      <c r="F10" s="67">
        <v>34</v>
      </c>
      <c r="G10" s="35">
        <v>19</v>
      </c>
      <c r="H10" s="26">
        <v>5</v>
      </c>
      <c r="I10" s="67">
        <v>44</v>
      </c>
      <c r="J10" s="25"/>
      <c r="K10" s="18"/>
      <c r="L10" s="25"/>
      <c r="M10" s="18"/>
      <c r="N10" s="31">
        <f t="shared" si="0"/>
        <v>78</v>
      </c>
      <c r="O10" s="31">
        <f t="shared" si="1"/>
        <v>44</v>
      </c>
    </row>
    <row r="11" spans="1:15" s="65" customFormat="1" ht="12.75" customHeight="1">
      <c r="A11" s="2">
        <f t="shared" si="2"/>
        <v>7</v>
      </c>
      <c r="B11" s="42" t="s">
        <v>16</v>
      </c>
      <c r="C11" s="43">
        <v>1998</v>
      </c>
      <c r="D11" s="35">
        <v>24</v>
      </c>
      <c r="E11" s="33">
        <v>5</v>
      </c>
      <c r="F11" s="67">
        <v>44</v>
      </c>
      <c r="G11" s="35">
        <v>37</v>
      </c>
      <c r="H11" s="24">
        <v>9</v>
      </c>
      <c r="I11" s="67">
        <v>36</v>
      </c>
      <c r="J11" s="38"/>
      <c r="K11" s="36"/>
      <c r="L11" s="38"/>
      <c r="M11" s="36"/>
      <c r="N11" s="31">
        <f t="shared" si="0"/>
        <v>80</v>
      </c>
      <c r="O11" s="31">
        <f t="shared" si="1"/>
        <v>44</v>
      </c>
    </row>
    <row r="12" spans="1:15" s="65" customFormat="1" ht="12.75" customHeight="1">
      <c r="A12" s="2">
        <f t="shared" si="2"/>
        <v>8</v>
      </c>
      <c r="B12" s="22" t="s">
        <v>17</v>
      </c>
      <c r="C12" s="23">
        <v>1995</v>
      </c>
      <c r="D12" s="69">
        <v>26</v>
      </c>
      <c r="E12" s="24">
        <v>6</v>
      </c>
      <c r="F12" s="67">
        <v>42</v>
      </c>
      <c r="G12" s="35">
        <v>48</v>
      </c>
      <c r="H12" s="98">
        <v>12</v>
      </c>
      <c r="I12" s="67">
        <v>31</v>
      </c>
      <c r="J12" s="38"/>
      <c r="K12" s="36"/>
      <c r="L12" s="38"/>
      <c r="M12" s="36"/>
      <c r="N12" s="31">
        <f t="shared" si="0"/>
        <v>73</v>
      </c>
      <c r="O12" s="31">
        <f t="shared" si="1"/>
        <v>42</v>
      </c>
    </row>
    <row r="13" spans="1:15" s="65" customFormat="1" ht="12.75" customHeight="1">
      <c r="A13" s="2">
        <f t="shared" si="2"/>
        <v>9</v>
      </c>
      <c r="B13" s="42" t="s">
        <v>43</v>
      </c>
      <c r="C13" s="43">
        <v>1998</v>
      </c>
      <c r="D13" s="35">
        <v>32</v>
      </c>
      <c r="E13" s="33">
        <v>9</v>
      </c>
      <c r="F13" s="67">
        <v>36</v>
      </c>
      <c r="G13" s="35">
        <v>31</v>
      </c>
      <c r="H13" s="24">
        <v>7</v>
      </c>
      <c r="I13" s="67">
        <v>40</v>
      </c>
      <c r="J13" s="38"/>
      <c r="K13" s="36"/>
      <c r="L13" s="38"/>
      <c r="M13" s="36"/>
      <c r="N13" s="31">
        <f t="shared" si="0"/>
        <v>76</v>
      </c>
      <c r="O13" s="31">
        <f t="shared" si="1"/>
        <v>40</v>
      </c>
    </row>
    <row r="14" spans="1:15" s="65" customFormat="1" ht="12.75" customHeight="1">
      <c r="A14" s="2">
        <f t="shared" si="2"/>
        <v>10</v>
      </c>
      <c r="B14" s="42" t="s">
        <v>54</v>
      </c>
      <c r="C14" s="43">
        <v>2000</v>
      </c>
      <c r="D14" s="35">
        <v>29</v>
      </c>
      <c r="E14" s="33">
        <v>7</v>
      </c>
      <c r="F14" s="67">
        <v>40</v>
      </c>
      <c r="G14" s="35">
        <v>56</v>
      </c>
      <c r="H14" s="98">
        <v>14</v>
      </c>
      <c r="I14" s="67">
        <v>29</v>
      </c>
      <c r="J14" s="38"/>
      <c r="K14" s="36"/>
      <c r="L14" s="38"/>
      <c r="M14" s="36"/>
      <c r="N14" s="31">
        <f t="shared" si="0"/>
        <v>69</v>
      </c>
      <c r="O14" s="31">
        <f t="shared" si="1"/>
        <v>40</v>
      </c>
    </row>
    <row r="15" spans="1:15" s="65" customFormat="1" ht="12.75" customHeight="1">
      <c r="A15" s="2">
        <f t="shared" si="2"/>
        <v>11</v>
      </c>
      <c r="B15" s="22" t="s">
        <v>42</v>
      </c>
      <c r="C15" s="23">
        <v>1999</v>
      </c>
      <c r="D15" s="35">
        <v>37</v>
      </c>
      <c r="E15" s="33">
        <v>12</v>
      </c>
      <c r="F15" s="67">
        <v>31</v>
      </c>
      <c r="G15" s="35">
        <v>36</v>
      </c>
      <c r="H15" s="33">
        <v>8</v>
      </c>
      <c r="I15" s="67">
        <v>38</v>
      </c>
      <c r="J15" s="38"/>
      <c r="K15" s="36"/>
      <c r="L15" s="38"/>
      <c r="M15" s="36"/>
      <c r="N15" s="31">
        <f t="shared" si="0"/>
        <v>69</v>
      </c>
      <c r="O15" s="31">
        <f t="shared" si="1"/>
        <v>38</v>
      </c>
    </row>
    <row r="16" spans="1:15" s="65" customFormat="1" ht="12.75" customHeight="1">
      <c r="A16" s="2">
        <f t="shared" si="2"/>
        <v>12</v>
      </c>
      <c r="B16" s="22" t="s">
        <v>18</v>
      </c>
      <c r="C16" s="23">
        <v>1996</v>
      </c>
      <c r="D16" s="35">
        <v>34</v>
      </c>
      <c r="E16" s="33">
        <v>11</v>
      </c>
      <c r="F16" s="67">
        <v>32</v>
      </c>
      <c r="G16" s="35">
        <v>45</v>
      </c>
      <c r="H16" s="98">
        <v>10</v>
      </c>
      <c r="I16" s="67">
        <v>34</v>
      </c>
      <c r="J16" s="38"/>
      <c r="K16" s="36"/>
      <c r="L16" s="38"/>
      <c r="M16" s="36"/>
      <c r="N16" s="31">
        <f t="shared" si="0"/>
        <v>66</v>
      </c>
      <c r="O16" s="31">
        <f t="shared" si="1"/>
        <v>34</v>
      </c>
    </row>
    <row r="17" spans="1:15" s="65" customFormat="1" ht="12.75" customHeight="1">
      <c r="A17" s="2">
        <f t="shared" si="2"/>
        <v>13</v>
      </c>
      <c r="B17" s="42" t="s">
        <v>13</v>
      </c>
      <c r="C17" s="43">
        <v>1997</v>
      </c>
      <c r="D17" s="35">
        <v>49</v>
      </c>
      <c r="E17" s="33">
        <v>14</v>
      </c>
      <c r="F17" s="67">
        <v>29</v>
      </c>
      <c r="G17" s="35">
        <v>53</v>
      </c>
      <c r="H17" s="24">
        <v>13</v>
      </c>
      <c r="I17" s="67">
        <v>30</v>
      </c>
      <c r="J17" s="38"/>
      <c r="K17" s="36"/>
      <c r="L17" s="38"/>
      <c r="M17" s="36"/>
      <c r="N17" s="31">
        <f t="shared" si="0"/>
        <v>59</v>
      </c>
      <c r="O17" s="31">
        <f t="shared" si="1"/>
        <v>30</v>
      </c>
    </row>
    <row r="18" spans="1:15" ht="12.75">
      <c r="A18" s="62"/>
      <c r="B18" s="62"/>
      <c r="C18" s="63"/>
      <c r="D18" s="63"/>
      <c r="E18" s="63"/>
      <c r="F18" s="70"/>
      <c r="G18" s="63"/>
      <c r="H18" s="63"/>
      <c r="I18" s="70"/>
      <c r="J18" s="63"/>
      <c r="K18" s="70"/>
      <c r="L18" s="63"/>
      <c r="M18" s="70"/>
      <c r="N18" s="63"/>
      <c r="O18" s="63"/>
    </row>
    <row r="19" ht="12.75"/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3"/>
  <headerFooter scaleWithDoc="0"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0" zoomScaleNormal="120" zoomScalePageLayoutView="120" workbookViewId="0" topLeftCell="A1">
      <selection activeCell="U5" sqref="U5"/>
    </sheetView>
  </sheetViews>
  <sheetFormatPr defaultColWidth="9.00390625" defaultRowHeight="12.75"/>
  <cols>
    <col min="1" max="1" width="6.125" style="1" customWidth="1"/>
    <col min="2" max="2" width="19.25390625" style="10" customWidth="1"/>
    <col min="3" max="3" width="6.003906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3" width="5.75390625" style="5" customWidth="1"/>
    <col min="14" max="14" width="8.75390625" style="1" customWidth="1"/>
    <col min="15" max="15" width="11.375" style="1" customWidth="1"/>
    <col min="16" max="16384" width="9.125" style="1" customWidth="1"/>
  </cols>
  <sheetData>
    <row r="1" spans="1:15" s="8" customFormat="1" ht="21.75" customHeight="1" thickBot="1">
      <c r="A1" s="121" t="s">
        <v>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1:15" ht="50.25" customHeight="1" thickBot="1">
      <c r="A2" s="4"/>
      <c r="B2" s="3"/>
      <c r="C2" s="9"/>
      <c r="D2" s="110" t="s">
        <v>61</v>
      </c>
      <c r="E2" s="111"/>
      <c r="F2" s="119"/>
      <c r="G2" s="110" t="s">
        <v>64</v>
      </c>
      <c r="H2" s="111"/>
      <c r="I2" s="119"/>
      <c r="J2" s="118" t="s">
        <v>63</v>
      </c>
      <c r="K2" s="120"/>
      <c r="L2" s="113" t="s">
        <v>65</v>
      </c>
      <c r="M2" s="120"/>
      <c r="N2" s="15"/>
      <c r="O2" s="7"/>
    </row>
    <row r="3" spans="1:15" s="7" customFormat="1" ht="38.25">
      <c r="A3" s="83" t="s">
        <v>1</v>
      </c>
      <c r="B3" s="87" t="s">
        <v>2</v>
      </c>
      <c r="C3" s="73" t="s">
        <v>41</v>
      </c>
      <c r="D3" s="81" t="s">
        <v>37</v>
      </c>
      <c r="E3" s="77" t="s">
        <v>39</v>
      </c>
      <c r="F3" s="73" t="s">
        <v>4</v>
      </c>
      <c r="G3" s="81" t="s">
        <v>37</v>
      </c>
      <c r="H3" s="77" t="s">
        <v>39</v>
      </c>
      <c r="I3" s="73" t="s">
        <v>4</v>
      </c>
      <c r="J3" s="78" t="s">
        <v>3</v>
      </c>
      <c r="K3" s="79" t="s">
        <v>4</v>
      </c>
      <c r="L3" s="81" t="s">
        <v>3</v>
      </c>
      <c r="M3" s="80" t="s">
        <v>4</v>
      </c>
      <c r="N3" s="84" t="s">
        <v>0</v>
      </c>
      <c r="O3" s="84" t="s">
        <v>53</v>
      </c>
    </row>
    <row r="4" spans="1:15" s="27" customFormat="1" ht="12.75" customHeight="1">
      <c r="A4" s="50">
        <f>1</f>
        <v>1</v>
      </c>
      <c r="B4" s="85" t="s">
        <v>9</v>
      </c>
      <c r="C4" s="89">
        <v>1997</v>
      </c>
      <c r="D4" s="35">
        <v>28</v>
      </c>
      <c r="E4" s="33">
        <v>3</v>
      </c>
      <c r="F4" s="55">
        <v>50</v>
      </c>
      <c r="G4" s="35">
        <v>18</v>
      </c>
      <c r="H4" s="41">
        <v>1</v>
      </c>
      <c r="I4" s="55">
        <v>60</v>
      </c>
      <c r="J4" s="103"/>
      <c r="K4" s="18"/>
      <c r="L4" s="90"/>
      <c r="M4" s="20"/>
      <c r="N4" s="49">
        <f>SUM(F4,I4,K4,M4)</f>
        <v>110</v>
      </c>
      <c r="O4" s="49">
        <f>N4-MIN(F4,I4,K4,M4)</f>
        <v>60</v>
      </c>
    </row>
    <row r="5" spans="1:15" s="27" customFormat="1" ht="12.75" customHeight="1">
      <c r="A5" s="39">
        <f>A4+1</f>
        <v>2</v>
      </c>
      <c r="B5" s="85" t="s">
        <v>10</v>
      </c>
      <c r="C5" s="89">
        <v>1996</v>
      </c>
      <c r="D5" s="35">
        <v>26</v>
      </c>
      <c r="E5" s="33">
        <v>1</v>
      </c>
      <c r="F5" s="55">
        <v>60</v>
      </c>
      <c r="G5" s="35">
        <v>28</v>
      </c>
      <c r="H5" s="41">
        <v>3</v>
      </c>
      <c r="I5" s="55">
        <v>50</v>
      </c>
      <c r="J5" s="104"/>
      <c r="K5" s="18"/>
      <c r="L5" s="16"/>
      <c r="M5" s="20"/>
      <c r="N5" s="49">
        <f aca="true" t="shared" si="0" ref="N5:N30">SUM(F5,I5,K5,M5)</f>
        <v>110</v>
      </c>
      <c r="O5" s="49">
        <f aca="true" t="shared" si="1" ref="O5:O30">N5-MIN(F5,I5,K5,M5)</f>
        <v>60</v>
      </c>
    </row>
    <row r="6" spans="1:15" s="27" customFormat="1" ht="12.75" customHeight="1">
      <c r="A6" s="50">
        <f>1+A5</f>
        <v>3</v>
      </c>
      <c r="B6" s="85" t="s">
        <v>12</v>
      </c>
      <c r="C6" s="89">
        <v>1995</v>
      </c>
      <c r="D6" s="35">
        <v>48</v>
      </c>
      <c r="E6" s="33">
        <v>9</v>
      </c>
      <c r="F6" s="55">
        <v>39</v>
      </c>
      <c r="G6" s="35">
        <v>20</v>
      </c>
      <c r="H6" s="41">
        <v>2</v>
      </c>
      <c r="I6" s="55">
        <v>55</v>
      </c>
      <c r="J6" s="32"/>
      <c r="K6" s="36"/>
      <c r="L6" s="35"/>
      <c r="M6" s="34"/>
      <c r="N6" s="49">
        <f t="shared" si="0"/>
        <v>94</v>
      </c>
      <c r="O6" s="49">
        <f t="shared" si="1"/>
        <v>55</v>
      </c>
    </row>
    <row r="7" spans="1:15" s="27" customFormat="1" ht="12.75" customHeight="1">
      <c r="A7" s="50">
        <f>1+A6</f>
        <v>4</v>
      </c>
      <c r="B7" s="85" t="s">
        <v>5</v>
      </c>
      <c r="C7" s="89">
        <v>1997</v>
      </c>
      <c r="D7" s="35">
        <v>27</v>
      </c>
      <c r="E7" s="33">
        <v>2</v>
      </c>
      <c r="F7" s="55">
        <v>55</v>
      </c>
      <c r="G7" s="35">
        <v>70</v>
      </c>
      <c r="H7" s="41">
        <v>15</v>
      </c>
      <c r="I7" s="55">
        <v>30</v>
      </c>
      <c r="J7" s="32"/>
      <c r="K7" s="36"/>
      <c r="L7" s="35"/>
      <c r="M7" s="34"/>
      <c r="N7" s="49">
        <f t="shared" si="0"/>
        <v>85</v>
      </c>
      <c r="O7" s="49">
        <f t="shared" si="1"/>
        <v>55</v>
      </c>
    </row>
    <row r="8" spans="1:15" s="27" customFormat="1" ht="12.75" customHeight="1">
      <c r="A8" s="39">
        <f aca="true" t="shared" si="2" ref="A8:A30">A7+1</f>
        <v>5</v>
      </c>
      <c r="B8" s="85" t="s">
        <v>36</v>
      </c>
      <c r="C8" s="89">
        <v>1997</v>
      </c>
      <c r="D8" s="35">
        <v>75</v>
      </c>
      <c r="E8" s="33">
        <v>14</v>
      </c>
      <c r="F8" s="55">
        <v>31</v>
      </c>
      <c r="G8" s="35">
        <v>42</v>
      </c>
      <c r="H8" s="41">
        <v>4</v>
      </c>
      <c r="I8" s="55">
        <v>44</v>
      </c>
      <c r="J8" s="104"/>
      <c r="K8" s="18"/>
      <c r="L8" s="16"/>
      <c r="M8" s="20"/>
      <c r="N8" s="49">
        <f t="shared" si="0"/>
        <v>75</v>
      </c>
      <c r="O8" s="49">
        <f t="shared" si="1"/>
        <v>44</v>
      </c>
    </row>
    <row r="9" spans="1:15" s="27" customFormat="1" ht="12.75" customHeight="1">
      <c r="A9" s="39">
        <f t="shared" si="2"/>
        <v>6</v>
      </c>
      <c r="B9" s="85" t="s">
        <v>46</v>
      </c>
      <c r="C9" s="89">
        <v>1996</v>
      </c>
      <c r="D9" s="35">
        <v>31</v>
      </c>
      <c r="E9" s="33">
        <v>4</v>
      </c>
      <c r="F9" s="55">
        <v>44</v>
      </c>
      <c r="G9" s="35">
        <v>45</v>
      </c>
      <c r="H9" s="41">
        <v>6</v>
      </c>
      <c r="I9" s="55">
        <v>42</v>
      </c>
      <c r="J9" s="32"/>
      <c r="K9" s="36"/>
      <c r="L9" s="35"/>
      <c r="M9" s="34"/>
      <c r="N9" s="49">
        <f t="shared" si="0"/>
        <v>86</v>
      </c>
      <c r="O9" s="49">
        <f t="shared" si="1"/>
        <v>44</v>
      </c>
    </row>
    <row r="10" spans="1:15" s="27" customFormat="1" ht="12.75" customHeight="1">
      <c r="A10" s="39">
        <f t="shared" si="2"/>
        <v>7</v>
      </c>
      <c r="B10" s="85" t="s">
        <v>8</v>
      </c>
      <c r="C10" s="89">
        <v>1995</v>
      </c>
      <c r="D10" s="35">
        <v>35</v>
      </c>
      <c r="E10" s="33">
        <v>6</v>
      </c>
      <c r="F10" s="55">
        <v>42</v>
      </c>
      <c r="G10" s="35">
        <v>43</v>
      </c>
      <c r="H10" s="41">
        <v>5</v>
      </c>
      <c r="I10" s="55">
        <v>43</v>
      </c>
      <c r="J10" s="32"/>
      <c r="K10" s="36"/>
      <c r="L10" s="35"/>
      <c r="M10" s="34"/>
      <c r="N10" s="49">
        <f t="shared" si="0"/>
        <v>85</v>
      </c>
      <c r="O10" s="49">
        <f t="shared" si="1"/>
        <v>43</v>
      </c>
    </row>
    <row r="11" spans="1:16" s="27" customFormat="1" ht="12.75" customHeight="1">
      <c r="A11" s="39">
        <f t="shared" si="2"/>
        <v>8</v>
      </c>
      <c r="B11" s="85" t="s">
        <v>7</v>
      </c>
      <c r="C11" s="89">
        <v>1995</v>
      </c>
      <c r="D11" s="35">
        <v>33</v>
      </c>
      <c r="E11" s="33">
        <v>5</v>
      </c>
      <c r="F11" s="55">
        <v>43</v>
      </c>
      <c r="G11" s="35">
        <v>68</v>
      </c>
      <c r="H11" s="41">
        <v>14</v>
      </c>
      <c r="I11" s="55">
        <v>31</v>
      </c>
      <c r="J11" s="32"/>
      <c r="K11" s="36"/>
      <c r="L11" s="35"/>
      <c r="M11" s="34"/>
      <c r="N11" s="49">
        <f t="shared" si="0"/>
        <v>74</v>
      </c>
      <c r="O11" s="49">
        <f t="shared" si="1"/>
        <v>43</v>
      </c>
      <c r="P11" s="28"/>
    </row>
    <row r="12" spans="1:15" s="27" customFormat="1" ht="12.75" customHeight="1">
      <c r="A12" s="39">
        <f t="shared" si="2"/>
        <v>9</v>
      </c>
      <c r="B12" s="85" t="s">
        <v>48</v>
      </c>
      <c r="C12" s="89">
        <v>1998</v>
      </c>
      <c r="D12" s="35">
        <v>79</v>
      </c>
      <c r="E12" s="33">
        <v>16</v>
      </c>
      <c r="F12" s="55">
        <v>29</v>
      </c>
      <c r="G12" s="35">
        <v>47</v>
      </c>
      <c r="H12" s="41">
        <v>7</v>
      </c>
      <c r="I12" s="55">
        <v>41</v>
      </c>
      <c r="J12" s="32"/>
      <c r="K12" s="36"/>
      <c r="L12" s="35"/>
      <c r="M12" s="34"/>
      <c r="N12" s="49">
        <f t="shared" si="0"/>
        <v>70</v>
      </c>
      <c r="O12" s="49">
        <f t="shared" si="1"/>
        <v>41</v>
      </c>
    </row>
    <row r="13" spans="1:15" s="27" customFormat="1" ht="12.75" customHeight="1">
      <c r="A13" s="39">
        <f t="shared" si="2"/>
        <v>10</v>
      </c>
      <c r="B13" s="85" t="s">
        <v>47</v>
      </c>
      <c r="C13" s="89">
        <v>1998</v>
      </c>
      <c r="D13" s="35">
        <v>36</v>
      </c>
      <c r="E13" s="33">
        <v>7</v>
      </c>
      <c r="F13" s="55">
        <v>41</v>
      </c>
      <c r="G13" s="35">
        <v>56</v>
      </c>
      <c r="H13" s="41">
        <v>10</v>
      </c>
      <c r="I13" s="55">
        <v>38</v>
      </c>
      <c r="J13" s="32"/>
      <c r="K13" s="36"/>
      <c r="L13" s="35"/>
      <c r="M13" s="34"/>
      <c r="N13" s="49">
        <f t="shared" si="0"/>
        <v>79</v>
      </c>
      <c r="O13" s="49">
        <f t="shared" si="1"/>
        <v>41</v>
      </c>
    </row>
    <row r="14" spans="1:15" s="27" customFormat="1" ht="12.75" customHeight="1">
      <c r="A14" s="39">
        <f t="shared" si="2"/>
        <v>11</v>
      </c>
      <c r="B14" s="85" t="s">
        <v>58</v>
      </c>
      <c r="C14" s="89">
        <v>1998</v>
      </c>
      <c r="D14" s="35">
        <v>63</v>
      </c>
      <c r="E14" s="33">
        <v>11</v>
      </c>
      <c r="F14" s="55">
        <v>34</v>
      </c>
      <c r="G14" s="35">
        <v>48</v>
      </c>
      <c r="H14" s="41">
        <v>8</v>
      </c>
      <c r="I14" s="55">
        <v>40</v>
      </c>
      <c r="J14" s="32"/>
      <c r="K14" s="36"/>
      <c r="L14" s="35"/>
      <c r="M14" s="34"/>
      <c r="N14" s="49">
        <f t="shared" si="0"/>
        <v>74</v>
      </c>
      <c r="O14" s="49">
        <f t="shared" si="1"/>
        <v>40</v>
      </c>
    </row>
    <row r="15" spans="1:15" s="27" customFormat="1" ht="12.75" customHeight="1">
      <c r="A15" s="39">
        <f t="shared" si="2"/>
        <v>12</v>
      </c>
      <c r="B15" s="85" t="s">
        <v>11</v>
      </c>
      <c r="C15" s="89">
        <v>1995</v>
      </c>
      <c r="D15" s="35">
        <v>43</v>
      </c>
      <c r="E15" s="33">
        <v>8</v>
      </c>
      <c r="F15" s="55">
        <v>40</v>
      </c>
      <c r="G15" s="35">
        <v>59</v>
      </c>
      <c r="H15" s="41">
        <v>12</v>
      </c>
      <c r="I15" s="55">
        <v>33</v>
      </c>
      <c r="J15" s="32"/>
      <c r="K15" s="36"/>
      <c r="L15" s="35"/>
      <c r="M15" s="34"/>
      <c r="N15" s="49">
        <f t="shared" si="0"/>
        <v>73</v>
      </c>
      <c r="O15" s="49">
        <f t="shared" si="1"/>
        <v>40</v>
      </c>
    </row>
    <row r="16" spans="1:15" s="27" customFormat="1" ht="12.75" customHeight="1">
      <c r="A16" s="39">
        <f t="shared" si="2"/>
        <v>13</v>
      </c>
      <c r="B16" s="85" t="s">
        <v>57</v>
      </c>
      <c r="C16" s="89">
        <v>1995</v>
      </c>
      <c r="D16" s="35">
        <v>66</v>
      </c>
      <c r="E16" s="33">
        <v>12</v>
      </c>
      <c r="F16" s="55">
        <v>33</v>
      </c>
      <c r="G16" s="35">
        <v>52</v>
      </c>
      <c r="H16" s="41">
        <v>9</v>
      </c>
      <c r="I16" s="55">
        <v>39</v>
      </c>
      <c r="J16" s="32"/>
      <c r="K16" s="36"/>
      <c r="L16" s="35"/>
      <c r="M16" s="34"/>
      <c r="N16" s="49">
        <f t="shared" si="0"/>
        <v>72</v>
      </c>
      <c r="O16" s="49">
        <f t="shared" si="1"/>
        <v>39</v>
      </c>
    </row>
    <row r="17" spans="1:15" s="27" customFormat="1" ht="12.75" customHeight="1">
      <c r="A17" s="39">
        <f t="shared" si="2"/>
        <v>14</v>
      </c>
      <c r="B17" s="85" t="s">
        <v>49</v>
      </c>
      <c r="C17" s="89">
        <v>1998</v>
      </c>
      <c r="D17" s="35">
        <v>62</v>
      </c>
      <c r="E17" s="33">
        <v>10</v>
      </c>
      <c r="F17" s="55">
        <v>38</v>
      </c>
      <c r="G17" s="35">
        <v>57</v>
      </c>
      <c r="H17" s="41">
        <v>11</v>
      </c>
      <c r="I17" s="55">
        <v>34</v>
      </c>
      <c r="J17" s="32"/>
      <c r="K17" s="36"/>
      <c r="L17" s="35"/>
      <c r="M17" s="34"/>
      <c r="N17" s="49">
        <f t="shared" si="0"/>
        <v>72</v>
      </c>
      <c r="O17" s="49">
        <f t="shared" si="1"/>
        <v>38</v>
      </c>
    </row>
    <row r="18" spans="1:15" s="27" customFormat="1" ht="12.75" customHeight="1">
      <c r="A18" s="39">
        <f t="shared" si="2"/>
        <v>15</v>
      </c>
      <c r="B18" s="86" t="s">
        <v>68</v>
      </c>
      <c r="C18" s="88">
        <v>1998</v>
      </c>
      <c r="D18" s="35">
        <v>84</v>
      </c>
      <c r="E18" s="33">
        <v>19</v>
      </c>
      <c r="F18" s="55">
        <v>26</v>
      </c>
      <c r="G18" s="35">
        <v>67</v>
      </c>
      <c r="H18" s="41">
        <v>13</v>
      </c>
      <c r="I18" s="55">
        <v>32</v>
      </c>
      <c r="J18" s="105"/>
      <c r="K18" s="36"/>
      <c r="L18" s="29"/>
      <c r="M18" s="34"/>
      <c r="N18" s="49">
        <f t="shared" si="0"/>
        <v>58</v>
      </c>
      <c r="O18" s="49">
        <f t="shared" si="1"/>
        <v>32</v>
      </c>
    </row>
    <row r="19" spans="1:15" s="27" customFormat="1" ht="12.75" customHeight="1">
      <c r="A19" s="39">
        <f t="shared" si="2"/>
        <v>16</v>
      </c>
      <c r="B19" s="85" t="s">
        <v>59</v>
      </c>
      <c r="C19" s="89">
        <v>1998</v>
      </c>
      <c r="D19" s="35">
        <v>67</v>
      </c>
      <c r="E19" s="33">
        <v>13</v>
      </c>
      <c r="F19" s="55">
        <v>32</v>
      </c>
      <c r="G19" s="35">
        <v>75</v>
      </c>
      <c r="H19" s="41">
        <v>17</v>
      </c>
      <c r="I19" s="55">
        <v>28</v>
      </c>
      <c r="J19" s="105"/>
      <c r="K19" s="36"/>
      <c r="L19" s="29"/>
      <c r="M19" s="34"/>
      <c r="N19" s="49">
        <f t="shared" si="0"/>
        <v>60</v>
      </c>
      <c r="O19" s="49">
        <f t="shared" si="1"/>
        <v>32</v>
      </c>
    </row>
    <row r="20" spans="1:15" s="27" customFormat="1" ht="12.75" customHeight="1">
      <c r="A20" s="39">
        <f t="shared" si="2"/>
        <v>17</v>
      </c>
      <c r="B20" s="85" t="s">
        <v>66</v>
      </c>
      <c r="C20" s="89">
        <v>1996</v>
      </c>
      <c r="D20" s="35">
        <v>78</v>
      </c>
      <c r="E20" s="33">
        <v>15</v>
      </c>
      <c r="F20" s="55">
        <v>30</v>
      </c>
      <c r="G20" s="35">
        <v>79</v>
      </c>
      <c r="H20" s="41">
        <v>19</v>
      </c>
      <c r="I20" s="55">
        <v>26</v>
      </c>
      <c r="J20" s="105"/>
      <c r="K20" s="13"/>
      <c r="L20" s="29"/>
      <c r="M20" s="109"/>
      <c r="N20" s="49">
        <f t="shared" si="0"/>
        <v>56</v>
      </c>
      <c r="O20" s="49">
        <f t="shared" si="1"/>
        <v>30</v>
      </c>
    </row>
    <row r="21" spans="1:15" s="27" customFormat="1" ht="12.75" customHeight="1">
      <c r="A21" s="39">
        <f t="shared" si="2"/>
        <v>18</v>
      </c>
      <c r="B21" s="86" t="s">
        <v>67</v>
      </c>
      <c r="C21" s="88">
        <v>1996</v>
      </c>
      <c r="D21" s="35">
        <v>83</v>
      </c>
      <c r="E21" s="33">
        <v>18</v>
      </c>
      <c r="F21" s="55">
        <v>27</v>
      </c>
      <c r="G21" s="35">
        <v>73</v>
      </c>
      <c r="H21" s="41">
        <v>16</v>
      </c>
      <c r="I21" s="55">
        <v>29</v>
      </c>
      <c r="J21" s="32"/>
      <c r="K21" s="36"/>
      <c r="L21" s="35"/>
      <c r="M21" s="34"/>
      <c r="N21" s="49">
        <f t="shared" si="0"/>
        <v>56</v>
      </c>
      <c r="O21" s="49">
        <f t="shared" si="1"/>
        <v>29</v>
      </c>
    </row>
    <row r="22" spans="1:15" s="27" customFormat="1" ht="12.75" customHeight="1">
      <c r="A22" s="39">
        <f t="shared" si="2"/>
        <v>19</v>
      </c>
      <c r="B22" s="86" t="s">
        <v>60</v>
      </c>
      <c r="C22" s="88">
        <v>1998</v>
      </c>
      <c r="D22" s="35">
        <v>80</v>
      </c>
      <c r="E22" s="33">
        <v>17</v>
      </c>
      <c r="F22" s="55">
        <v>28</v>
      </c>
      <c r="G22" s="35">
        <v>77</v>
      </c>
      <c r="H22" s="41">
        <v>18</v>
      </c>
      <c r="I22" s="55">
        <v>27</v>
      </c>
      <c r="J22" s="32"/>
      <c r="K22" s="36"/>
      <c r="L22" s="35"/>
      <c r="M22" s="34"/>
      <c r="N22" s="49">
        <f t="shared" si="0"/>
        <v>55</v>
      </c>
      <c r="O22" s="49">
        <f t="shared" si="1"/>
        <v>28</v>
      </c>
    </row>
    <row r="23" spans="1:15" s="27" customFormat="1" ht="12.75" customHeight="1">
      <c r="A23" s="39">
        <f t="shared" si="2"/>
        <v>20</v>
      </c>
      <c r="B23" s="85" t="s">
        <v>6</v>
      </c>
      <c r="C23" s="89">
        <v>1996</v>
      </c>
      <c r="D23" s="35">
        <v>89</v>
      </c>
      <c r="E23" s="33">
        <v>22</v>
      </c>
      <c r="F23" s="55">
        <v>23</v>
      </c>
      <c r="G23" s="35">
        <v>83</v>
      </c>
      <c r="H23" s="41">
        <v>20</v>
      </c>
      <c r="I23" s="55">
        <v>25</v>
      </c>
      <c r="J23" s="32"/>
      <c r="K23" s="36"/>
      <c r="L23" s="35"/>
      <c r="M23" s="34"/>
      <c r="N23" s="49">
        <f t="shared" si="0"/>
        <v>48</v>
      </c>
      <c r="O23" s="49">
        <f t="shared" si="1"/>
        <v>25</v>
      </c>
    </row>
    <row r="24" spans="1:15" s="27" customFormat="1" ht="12.75" customHeight="1">
      <c r="A24" s="39">
        <f t="shared" si="2"/>
        <v>21</v>
      </c>
      <c r="B24" s="86" t="s">
        <v>69</v>
      </c>
      <c r="C24" s="88">
        <v>1999</v>
      </c>
      <c r="D24" s="35">
        <v>86</v>
      </c>
      <c r="E24" s="33">
        <v>20</v>
      </c>
      <c r="F24" s="55">
        <v>25</v>
      </c>
      <c r="G24" s="35">
        <v>87</v>
      </c>
      <c r="H24" s="41">
        <v>22</v>
      </c>
      <c r="I24" s="55">
        <v>23</v>
      </c>
      <c r="J24" s="32"/>
      <c r="K24" s="36"/>
      <c r="L24" s="35"/>
      <c r="M24" s="34"/>
      <c r="N24" s="49">
        <f t="shared" si="0"/>
        <v>48</v>
      </c>
      <c r="O24" s="49">
        <f t="shared" si="1"/>
        <v>25</v>
      </c>
    </row>
    <row r="25" spans="1:15" s="27" customFormat="1" ht="12.75" customHeight="1">
      <c r="A25" s="6">
        <f t="shared" si="2"/>
        <v>22</v>
      </c>
      <c r="B25" s="85" t="s">
        <v>71</v>
      </c>
      <c r="C25" s="89">
        <v>1999</v>
      </c>
      <c r="D25" s="54" t="s">
        <v>52</v>
      </c>
      <c r="E25" s="33" t="s">
        <v>72</v>
      </c>
      <c r="F25" s="19">
        <v>0</v>
      </c>
      <c r="G25" s="35">
        <v>85</v>
      </c>
      <c r="H25" s="41">
        <v>21</v>
      </c>
      <c r="I25" s="55">
        <v>24</v>
      </c>
      <c r="J25" s="32"/>
      <c r="K25" s="36"/>
      <c r="L25" s="35"/>
      <c r="M25" s="34"/>
      <c r="N25" s="49">
        <f t="shared" si="0"/>
        <v>24</v>
      </c>
      <c r="O25" s="49">
        <f t="shared" si="1"/>
        <v>24</v>
      </c>
    </row>
    <row r="26" spans="1:15" s="27" customFormat="1" ht="12.75" customHeight="1">
      <c r="A26" s="39">
        <f t="shared" si="2"/>
        <v>23</v>
      </c>
      <c r="B26" s="85" t="s">
        <v>50</v>
      </c>
      <c r="C26" s="89">
        <v>1999</v>
      </c>
      <c r="D26" s="35">
        <v>87</v>
      </c>
      <c r="E26" s="33">
        <v>21</v>
      </c>
      <c r="F26" s="55">
        <v>24</v>
      </c>
      <c r="G26" s="35">
        <v>90</v>
      </c>
      <c r="H26" s="41">
        <v>24</v>
      </c>
      <c r="I26" s="55">
        <v>21</v>
      </c>
      <c r="J26" s="32"/>
      <c r="K26" s="36"/>
      <c r="L26" s="35"/>
      <c r="M26" s="34"/>
      <c r="N26" s="49">
        <f t="shared" si="0"/>
        <v>45</v>
      </c>
      <c r="O26" s="49">
        <f t="shared" si="1"/>
        <v>24</v>
      </c>
    </row>
    <row r="27" spans="1:15" s="27" customFormat="1" ht="12.75" customHeight="1">
      <c r="A27" s="39">
        <f t="shared" si="2"/>
        <v>24</v>
      </c>
      <c r="B27" s="85" t="s">
        <v>51</v>
      </c>
      <c r="C27" s="89">
        <v>1997</v>
      </c>
      <c r="D27" s="35">
        <v>92</v>
      </c>
      <c r="E27" s="33">
        <v>24</v>
      </c>
      <c r="F27" s="55">
        <v>21</v>
      </c>
      <c r="G27" s="35">
        <v>88</v>
      </c>
      <c r="H27" s="41">
        <v>23</v>
      </c>
      <c r="I27" s="55">
        <v>22</v>
      </c>
      <c r="J27" s="32"/>
      <c r="K27" s="36"/>
      <c r="L27" s="35"/>
      <c r="M27" s="34"/>
      <c r="N27" s="49">
        <f t="shared" si="0"/>
        <v>43</v>
      </c>
      <c r="O27" s="49">
        <f t="shared" si="1"/>
        <v>22</v>
      </c>
    </row>
    <row r="28" spans="1:15" s="27" customFormat="1" ht="12.75" customHeight="1">
      <c r="A28" s="39">
        <f t="shared" si="2"/>
        <v>25</v>
      </c>
      <c r="B28" s="86" t="s">
        <v>70</v>
      </c>
      <c r="C28" s="88">
        <v>1998</v>
      </c>
      <c r="D28" s="35">
        <v>91</v>
      </c>
      <c r="E28" s="33">
        <v>23</v>
      </c>
      <c r="F28" s="55">
        <v>22</v>
      </c>
      <c r="G28" s="35">
        <v>91</v>
      </c>
      <c r="H28" s="41">
        <v>25</v>
      </c>
      <c r="I28" s="55">
        <v>20</v>
      </c>
      <c r="J28" s="32"/>
      <c r="K28" s="36"/>
      <c r="L28" s="35"/>
      <c r="M28" s="34"/>
      <c r="N28" s="49">
        <f t="shared" si="0"/>
        <v>42</v>
      </c>
      <c r="O28" s="49">
        <f t="shared" si="1"/>
        <v>22</v>
      </c>
    </row>
    <row r="29" spans="1:15" s="27" customFormat="1" ht="12.75" customHeight="1">
      <c r="A29" s="6">
        <f t="shared" si="2"/>
        <v>26</v>
      </c>
      <c r="B29" s="86" t="s">
        <v>73</v>
      </c>
      <c r="C29" s="88">
        <v>1998</v>
      </c>
      <c r="D29" s="35">
        <v>93</v>
      </c>
      <c r="E29" s="33">
        <v>25</v>
      </c>
      <c r="F29" s="55">
        <v>20</v>
      </c>
      <c r="G29" s="35">
        <v>92</v>
      </c>
      <c r="H29" s="41">
        <v>26</v>
      </c>
      <c r="I29" s="55">
        <v>19</v>
      </c>
      <c r="J29" s="32"/>
      <c r="K29" s="36"/>
      <c r="L29" s="35"/>
      <c r="M29" s="34"/>
      <c r="N29" s="49">
        <f t="shared" si="0"/>
        <v>39</v>
      </c>
      <c r="O29" s="49">
        <f t="shared" si="1"/>
        <v>20</v>
      </c>
    </row>
    <row r="30" spans="1:15" s="27" customFormat="1" ht="12.75" customHeight="1">
      <c r="A30" s="39">
        <f t="shared" si="2"/>
        <v>27</v>
      </c>
      <c r="B30" s="86" t="s">
        <v>74</v>
      </c>
      <c r="C30" s="88">
        <v>1999</v>
      </c>
      <c r="D30" s="35">
        <v>94</v>
      </c>
      <c r="E30" s="33">
        <v>26</v>
      </c>
      <c r="F30" s="55">
        <v>19</v>
      </c>
      <c r="G30" s="35">
        <v>93</v>
      </c>
      <c r="H30" s="41">
        <v>27</v>
      </c>
      <c r="I30" s="55">
        <v>18</v>
      </c>
      <c r="J30" s="32"/>
      <c r="K30" s="36"/>
      <c r="L30" s="35"/>
      <c r="M30" s="34"/>
      <c r="N30" s="48">
        <f t="shared" si="0"/>
        <v>37</v>
      </c>
      <c r="O30" s="48">
        <f t="shared" si="1"/>
        <v>19</v>
      </c>
    </row>
    <row r="31" spans="1:15" ht="12.75">
      <c r="A31" s="106"/>
      <c r="B31" s="107"/>
      <c r="C31" s="106"/>
      <c r="D31" s="106"/>
      <c r="E31" s="106"/>
      <c r="F31" s="108"/>
      <c r="G31" s="106"/>
      <c r="H31" s="106"/>
      <c r="I31" s="108"/>
      <c r="J31" s="3"/>
      <c r="K31" s="91"/>
      <c r="L31" s="3"/>
      <c r="M31" s="91"/>
      <c r="N31" s="3"/>
      <c r="O31" s="3"/>
    </row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2012-09-27T18:04:53Z</cp:lastPrinted>
  <dcterms:created xsi:type="dcterms:W3CDTF">2010-04-15T16:52:06Z</dcterms:created>
  <dcterms:modified xsi:type="dcterms:W3CDTF">2013-04-25T06:30:39Z</dcterms:modified>
  <cp:category/>
  <cp:version/>
  <cp:contentType/>
  <cp:contentStatus/>
</cp:coreProperties>
</file>