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245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F32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F7" authorId="0">
      <text>
        <r>
          <rPr>
            <b/>
            <sz val="9"/>
            <rFont val="Tahoma"/>
            <family val="2"/>
          </rPr>
          <t>с 20 места подвинула участница из группы "В"</t>
        </r>
      </text>
    </comment>
    <comment ref="F8" authorId="0">
      <text>
        <r>
          <rPr>
            <b/>
            <sz val="9"/>
            <rFont val="Tahoma"/>
            <family val="2"/>
          </rPr>
          <t>с 28 места подвинула участница из группы "В"</t>
        </r>
      </text>
    </comment>
    <comment ref="F9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12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13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20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F37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44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48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52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59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66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sharedStrings.xml><?xml version="1.0" encoding="utf-8"?>
<sst xmlns="http://schemas.openxmlformats.org/spreadsheetml/2006/main" count="314" uniqueCount="228">
  <si>
    <t>Текущий рейтинг</t>
  </si>
  <si>
    <t>Сеткин Кирилл</t>
  </si>
  <si>
    <t>Тугарев Игорь</t>
  </si>
  <si>
    <t>1994    1994</t>
  </si>
  <si>
    <t>1995     1994</t>
  </si>
  <si>
    <t>Шестак Мария</t>
  </si>
  <si>
    <t>Баглаева Анастасия</t>
  </si>
  <si>
    <t>Губенко Никита</t>
  </si>
  <si>
    <t>Прожерин Артём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</si>
  <si>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</si>
  <si>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</si>
  <si>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</si>
  <si>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</si>
  <si>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</si>
  <si>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</si>
  <si>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</si>
  <si>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</si>
  <si>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</si>
  <si>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</si>
  <si>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Шим Артём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</si>
  <si>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</si>
  <si>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</si>
  <si>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</si>
  <si>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</si>
  <si>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</si>
  <si>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Волоха Роман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</si>
  <si>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</si>
  <si>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</si>
  <si>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</si>
  <si>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</si>
  <si>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</si>
  <si>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</si>
  <si>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</si>
  <si>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Солодовникова Елена</t>
  </si>
  <si>
    <t>Горохова Полина</t>
  </si>
  <si>
    <t>Смирнова Полина</t>
  </si>
  <si>
    <t>Новикова Елена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</si>
  <si>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</si>
  <si>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</si>
  <si>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</si>
  <si>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</si>
  <si>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</si>
  <si>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</si>
  <si>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</si>
  <si>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</si>
  <si>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</si>
  <si>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</si>
  <si>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</si>
  <si>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</si>
  <si>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</si>
  <si>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Липтовский слалом         24.04.2010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</si>
  <si>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</si>
  <si>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</si>
  <si>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</si>
  <si>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</si>
  <si>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</si>
  <si>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</si>
  <si>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</si>
  <si>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</si>
  <si>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</si>
  <si>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</si>
  <si>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</si>
  <si>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</si>
  <si>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</si>
  <si>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</si>
  <si>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Липтовский слалом         23.04.2010</t>
  </si>
  <si>
    <t>г.рожд.</t>
  </si>
  <si>
    <t>Татранский слалом        13.05.2010</t>
  </si>
  <si>
    <t>Татранский слалом         14.05.2010</t>
  </si>
  <si>
    <t>Сайфиев Руслан</t>
  </si>
  <si>
    <t>Липатов Александр</t>
  </si>
  <si>
    <t>Иванов Леонид</t>
  </si>
  <si>
    <t>Новиков Степан</t>
  </si>
  <si>
    <t>Образцов Максим</t>
  </si>
  <si>
    <t>Шимко Алексей</t>
  </si>
  <si>
    <t>Бизяев Павел</t>
  </si>
  <si>
    <t>Боршов Виктор</t>
  </si>
  <si>
    <t>Попов Алексей</t>
  </si>
  <si>
    <t>Перова Александра</t>
  </si>
  <si>
    <t>Харитонова Марта</t>
  </si>
  <si>
    <t>Мухгалеева Полина</t>
  </si>
  <si>
    <t>Перова Екатерина</t>
  </si>
  <si>
    <t>Амосова Екатерина</t>
  </si>
  <si>
    <t>Гребенёк Светлана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</si>
  <si>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</si>
  <si>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</si>
  <si>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</si>
  <si>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</si>
  <si>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</si>
  <si>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</si>
  <si>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</si>
  <si>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</si>
  <si>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</si>
  <si>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</si>
  <si>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</si>
  <si>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</si>
  <si>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</si>
  <si>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>Эйгель Павел</t>
  </si>
  <si>
    <t>Агеенко Михаил</t>
  </si>
  <si>
    <t>Доронин Евгений</t>
  </si>
  <si>
    <t>Шабакин Михаил</t>
  </si>
  <si>
    <t>Живодров Станислав</t>
  </si>
  <si>
    <t>Иванов Михаил</t>
  </si>
  <si>
    <t>Вохтомин Сергей</t>
  </si>
  <si>
    <t>Кисиев Мурат</t>
  </si>
  <si>
    <t>Ромм Павел</t>
  </si>
  <si>
    <t>Плеханов Матвей</t>
  </si>
  <si>
    <t>Матвеев Матвей</t>
  </si>
  <si>
    <t>Кирсанов Евгений</t>
  </si>
  <si>
    <t>Космачёва Александра</t>
  </si>
  <si>
    <t>Мухгалеев Михаил</t>
  </si>
  <si>
    <t>Кубок России 21.05.2010</t>
  </si>
  <si>
    <t>Чемпионат России 28.08.2010</t>
  </si>
  <si>
    <t>Корпачев Денис</t>
  </si>
  <si>
    <t>Игнатов Эдуард</t>
  </si>
  <si>
    <t>Гоголев Владимир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</si>
  <si>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</si>
  <si>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</si>
  <si>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</si>
  <si>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</si>
  <si>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</si>
  <si>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Пахомова Татьяна</t>
  </si>
  <si>
    <t>Хаустов  Александр</t>
  </si>
  <si>
    <t>Реди Матвей</t>
  </si>
  <si>
    <t>DNS</t>
  </si>
  <si>
    <t>Пустельникова Екатерина</t>
  </si>
  <si>
    <t>Ромашкина Екатерина</t>
  </si>
  <si>
    <t>Иджилова Ирина</t>
  </si>
  <si>
    <t>Платонова Елена</t>
  </si>
  <si>
    <t>Климанова Екатерина</t>
  </si>
  <si>
    <t>Кошкина Кристина</t>
  </si>
  <si>
    <t>Сабитова Зхульфия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</si>
  <si>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</si>
  <si>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</si>
  <si>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</si>
  <si>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</si>
  <si>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</si>
  <si>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</si>
  <si>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</si>
  <si>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</si>
  <si>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</si>
  <si>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</si>
  <si>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</si>
  <si>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</si>
  <si>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</si>
  <si>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Трифонов Артём</t>
  </si>
  <si>
    <t>Ромашкин Дмитрий</t>
  </si>
  <si>
    <t>Пантелеев Михаил</t>
  </si>
  <si>
    <t>Алтунджи Сергей</t>
  </si>
  <si>
    <t>Максимов Антон</t>
  </si>
  <si>
    <t>Чигидин Александр</t>
  </si>
  <si>
    <t>Васильев Алексей</t>
  </si>
  <si>
    <t>Касимов Анатолий</t>
  </si>
  <si>
    <t>Михайлов Иван</t>
  </si>
  <si>
    <t>Подобряев  Алексей</t>
  </si>
  <si>
    <t>Мильков Максим</t>
  </si>
  <si>
    <t>Цыганков Илья</t>
  </si>
  <si>
    <t>Хомченко Андрей</t>
  </si>
  <si>
    <t>Пальвелев Артём</t>
  </si>
  <si>
    <t>Платонов Пётр</t>
  </si>
  <si>
    <t>Голубович Андрей</t>
  </si>
  <si>
    <t>Соболев Александр</t>
  </si>
  <si>
    <t>Букринский Сергей</t>
  </si>
  <si>
    <t>Воскобойников Егор</t>
  </si>
  <si>
    <t>Гончаров Алексей</t>
  </si>
  <si>
    <t>Дарипов Вячеслав</t>
  </si>
  <si>
    <t>Черемных Алексей</t>
  </si>
  <si>
    <t>Истомин Андрей</t>
  </si>
  <si>
    <t>Гурциев Марат</t>
  </si>
  <si>
    <t>Гурциев Эдуард</t>
  </si>
  <si>
    <t>Даниленко Алексей</t>
  </si>
  <si>
    <t>Мещеряков Артём</t>
  </si>
  <si>
    <t>Мелемчук Илья</t>
  </si>
  <si>
    <t>Эфрос Дмитрий</t>
  </si>
  <si>
    <t>Шеренов Николай</t>
  </si>
  <si>
    <t>Соколов Алексей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</si>
  <si>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</si>
  <si>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</si>
  <si>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</si>
  <si>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</si>
  <si>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</si>
  <si>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</si>
  <si>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</si>
  <si>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</si>
  <si>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</si>
  <si>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</si>
  <si>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</si>
  <si>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</si>
  <si>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</si>
  <si>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</si>
  <si>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</si>
  <si>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</si>
  <si>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</si>
  <si>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</si>
  <si>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>Якимычев Сергей</t>
  </si>
  <si>
    <t>Трифонов Николай</t>
  </si>
  <si>
    <t xml:space="preserve">Андреев Андрей   Грызлов Павел      </t>
  </si>
  <si>
    <t>1990    1990</t>
  </si>
  <si>
    <t>Шклярук Николай  Михайлов Игорь</t>
  </si>
  <si>
    <t>Старцев Владимир  Савин Николай</t>
  </si>
  <si>
    <t>1994      1994</t>
  </si>
  <si>
    <t>Овчинников Александр  Суставов Антон</t>
  </si>
  <si>
    <t>1994      1992</t>
  </si>
  <si>
    <t>Кубок России 20.05.2010</t>
  </si>
  <si>
    <t>Снегирев Юрий</t>
  </si>
  <si>
    <t>Бикметов Альфред</t>
  </si>
  <si>
    <t>Николаев Андрей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</si>
  <si>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</si>
  <si>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</si>
  <si>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</si>
  <si>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</si>
  <si>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</si>
  <si>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Суставов Антон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</si>
  <si>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</si>
  <si>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</si>
  <si>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</si>
  <si>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</si>
  <si>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</si>
  <si>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</si>
  <si>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</si>
  <si>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</si>
  <si>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ОБЩИЙ  РЕЙТИНГ   в классе С1М  на  22.05.2011</t>
  </si>
  <si>
    <t>ОБЩИЙ  РЕЙТИНГ   в классе К1Ж  на   22.05.2011</t>
  </si>
  <si>
    <t>ОБЩИЙ  РЕЙТИНГ   в классе С2  на   22.05.2011</t>
  </si>
  <si>
    <t>ОБЩИЙ  РЕЙТИНГ   в классе К1М  на  22.05.2011</t>
  </si>
  <si>
    <t>ОБЩИЙ  РЕЙТИНГ   в классе С1Ж  на   22.05.2011</t>
  </si>
  <si>
    <t>Соколов Юрий</t>
  </si>
  <si>
    <t>РЕЙТИНГ  к ЧЕ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</si>
</sst>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gray0625"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gray0625">
        <bgColor theme="0"/>
      </patternFill>
    </fill>
    <fill>
      <patternFill patternType="gray0625">
        <bgColor theme="9" tint="0.39998000860214233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3" fillId="41" borderId="11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31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 wrapText="1"/>
    </xf>
    <xf numFmtId="0" fontId="2" fillId="38" borderId="31" xfId="0" applyFont="1" applyFill="1" applyBorder="1" applyAlignment="1">
      <alignment vertical="center" wrapText="1"/>
    </xf>
    <xf numFmtId="0" fontId="2" fillId="40" borderId="31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 wrapText="1"/>
    </xf>
    <xf numFmtId="0" fontId="2" fillId="40" borderId="14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vertical="center" wrapText="1"/>
    </xf>
    <xf numFmtId="0" fontId="2" fillId="39" borderId="15" xfId="0" applyFont="1" applyFill="1" applyBorder="1" applyAlignment="1">
      <alignment vertical="center" wrapText="1"/>
    </xf>
    <xf numFmtId="0" fontId="2" fillId="41" borderId="15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 wrapText="1"/>
    </xf>
    <xf numFmtId="165" fontId="4" fillId="0" borderId="36" xfId="6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4" fillId="0" borderId="0" xfId="6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5" fontId="4" fillId="0" borderId="36" xfId="58" applyNumberFormat="1" applyFont="1" applyBorder="1" applyAlignment="1">
      <alignment horizontal="center"/>
    </xf>
    <xf numFmtId="0" fontId="1" fillId="40" borderId="14" xfId="0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right" vertical="center"/>
    </xf>
    <xf numFmtId="0" fontId="3" fillId="34" borderId="35" xfId="0" applyNumberFormat="1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right" vertical="center"/>
    </xf>
    <xf numFmtId="0" fontId="1" fillId="39" borderId="10" xfId="0" applyFont="1" applyFill="1" applyBorder="1" applyAlignment="1">
      <alignment horizontal="right" vertical="center" wrapText="1"/>
    </xf>
    <xf numFmtId="0" fontId="1" fillId="19" borderId="10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right" vertical="center" wrapText="1"/>
    </xf>
    <xf numFmtId="0" fontId="1" fillId="40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19" borderId="15" xfId="0" applyFont="1" applyFill="1" applyBorder="1" applyAlignment="1">
      <alignment horizontal="right" vertical="center" wrapText="1"/>
    </xf>
    <xf numFmtId="0" fontId="1" fillId="39" borderId="15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1" fillId="42" borderId="15" xfId="0" applyFont="1" applyFill="1" applyBorder="1" applyAlignment="1">
      <alignment horizontal="right" vertical="center" wrapText="1"/>
    </xf>
    <xf numFmtId="0" fontId="2" fillId="19" borderId="15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2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right"/>
    </xf>
    <xf numFmtId="0" fontId="1" fillId="42" borderId="10" xfId="0" applyFont="1" applyFill="1" applyBorder="1" applyAlignment="1">
      <alignment horizontal="right" vertical="center" wrapText="1"/>
    </xf>
    <xf numFmtId="0" fontId="42" fillId="19" borderId="15" xfId="0" applyFont="1" applyFill="1" applyBorder="1" applyAlignment="1">
      <alignment horizontal="right"/>
    </xf>
    <xf numFmtId="0" fontId="1" fillId="19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Alignment="1">
      <alignment horizontal="center"/>
    </xf>
    <xf numFmtId="0" fontId="2" fillId="39" borderId="10" xfId="0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9" borderId="15" xfId="0" applyFont="1" applyFill="1" applyBorder="1" applyAlignment="1">
      <alignment horizontal="right" vertical="center" wrapText="1"/>
    </xf>
    <xf numFmtId="0" fontId="2" fillId="36" borderId="15" xfId="0" applyFont="1" applyFill="1" applyBorder="1" applyAlignment="1">
      <alignment horizontal="right" vertical="center" wrapText="1"/>
    </xf>
    <xf numFmtId="0" fontId="42" fillId="19" borderId="10" xfId="0" applyFont="1" applyFill="1" applyBorder="1" applyAlignment="1">
      <alignment horizontal="right" vertical="center"/>
    </xf>
    <xf numFmtId="0" fontId="2" fillId="42" borderId="10" xfId="0" applyFont="1" applyFill="1" applyBorder="1" applyAlignment="1">
      <alignment horizontal="right" vertical="center" wrapText="1"/>
    </xf>
    <xf numFmtId="0" fontId="2" fillId="42" borderId="15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42" fillId="19" borderId="12" xfId="0" applyFont="1" applyFill="1" applyBorder="1" applyAlignment="1">
      <alignment horizontal="right"/>
    </xf>
    <xf numFmtId="0" fontId="1" fillId="19" borderId="12" xfId="0" applyFont="1" applyFill="1" applyBorder="1" applyAlignment="1">
      <alignment horizontal="right" vertical="center" wrapText="1"/>
    </xf>
    <xf numFmtId="0" fontId="42" fillId="19" borderId="46" xfId="0" applyFont="1" applyFill="1" applyBorder="1" applyAlignment="1">
      <alignment horizontal="right"/>
    </xf>
    <xf numFmtId="0" fontId="3" fillId="41" borderId="45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2" fillId="33" borderId="49" xfId="0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right" vertical="center" wrapText="1"/>
    </xf>
    <xf numFmtId="0" fontId="2" fillId="33" borderId="52" xfId="0" applyFont="1" applyFill="1" applyBorder="1" applyAlignment="1">
      <alignment horizontal="right" vertical="center" wrapText="1"/>
    </xf>
    <xf numFmtId="0" fontId="2" fillId="33" borderId="5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/>
    </xf>
    <xf numFmtId="0" fontId="2" fillId="19" borderId="46" xfId="0" applyFont="1" applyFill="1" applyBorder="1" applyAlignment="1">
      <alignment vertical="center" wrapText="1"/>
    </xf>
    <xf numFmtId="0" fontId="2" fillId="42" borderId="46" xfId="0" applyFont="1" applyFill="1" applyBorder="1" applyAlignment="1">
      <alignment vertical="center" wrapText="1"/>
    </xf>
    <xf numFmtId="0" fontId="2" fillId="19" borderId="15" xfId="0" applyFont="1" applyFill="1" applyBorder="1" applyAlignment="1">
      <alignment vertical="center" wrapText="1"/>
    </xf>
    <xf numFmtId="0" fontId="42" fillId="19" borderId="10" xfId="0" applyFont="1" applyFill="1" applyBorder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/>
    </xf>
    <xf numFmtId="0" fontId="2" fillId="42" borderId="15" xfId="0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horizontal="right" vertical="center"/>
    </xf>
    <xf numFmtId="0" fontId="0" fillId="39" borderId="0" xfId="0" applyFill="1" applyAlignment="1">
      <alignment horizontal="center" wrapText="1"/>
    </xf>
    <xf numFmtId="0" fontId="0" fillId="39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27" xfId="0" applyBorder="1" applyAlignment="1">
      <alignment horizont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2" fillId="33" borderId="49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19" borderId="50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19" borderId="51" xfId="0" applyFont="1" applyFill="1" applyBorder="1" applyAlignment="1">
      <alignment vertical="center" wrapText="1"/>
    </xf>
    <xf numFmtId="0" fontId="3" fillId="0" borderId="5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140" zoomScaleNormal="140" zoomScalePageLayoutView="0" workbookViewId="0" topLeftCell="B1">
      <pane xSplit="20025" topLeftCell="L1" activePane="topLeft" state="split"/>
      <selection pane="topLeft" activeCell="N32" sqref="N32"/>
      <selection pane="topRight" activeCell="G8" sqref="G8"/>
    </sheetView>
  </sheetViews>
  <sheetFormatPr defaultColWidth="9.00390625" defaultRowHeight="12.75"/>
  <cols>
    <col min="1" max="1" width="6.25390625" style="5" customWidth="1"/>
    <col min="2" max="2" width="21.875" style="5" customWidth="1"/>
    <col min="3" max="3" width="7.00390625" style="231" customWidth="1"/>
    <col min="4" max="4" width="6.75390625" style="5" customWidth="1"/>
    <col min="5" max="5" width="9.75390625" style="0" customWidth="1"/>
    <col min="6" max="6" width="6.75390625" style="40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10.75390625" style="181" customWidth="1"/>
    <col min="13" max="13" width="10.75390625" style="166" customWidth="1"/>
  </cols>
  <sheetData>
    <row r="1" spans="1:13" s="9" customFormat="1" ht="21.75" customHeight="1" thickBot="1">
      <c r="A1" s="141" t="s">
        <v>221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2"/>
      <c r="M1" s="179"/>
    </row>
    <row r="2" spans="1:13" ht="39" customHeight="1" thickBot="1">
      <c r="A2" s="16"/>
      <c r="B2" s="17"/>
      <c r="C2" s="230"/>
      <c r="D2" s="144" t="s">
        <v>67</v>
      </c>
      <c r="E2" s="145"/>
      <c r="F2" s="146" t="s">
        <v>68</v>
      </c>
      <c r="G2" s="147"/>
      <c r="H2" s="144" t="s">
        <v>203</v>
      </c>
      <c r="I2" s="145"/>
      <c r="J2" s="146" t="s">
        <v>111</v>
      </c>
      <c r="K2" s="147"/>
      <c r="L2" s="232"/>
      <c r="M2" s="180"/>
    </row>
    <row r="3" spans="1:13" s="181" customFormat="1" ht="26.25" thickBot="1">
      <c r="A3" s="13" t="s">
        <v>55</v>
      </c>
      <c r="B3" s="13" t="s">
        <v>62</v>
      </c>
      <c r="C3" s="123" t="s">
        <v>66</v>
      </c>
      <c r="D3" s="41" t="s">
        <v>63</v>
      </c>
      <c r="E3" s="42" t="s">
        <v>64</v>
      </c>
      <c r="F3" s="43" t="s">
        <v>63</v>
      </c>
      <c r="G3" s="44" t="s">
        <v>64</v>
      </c>
      <c r="H3" s="41" t="s">
        <v>63</v>
      </c>
      <c r="I3" s="208" t="s">
        <v>64</v>
      </c>
      <c r="J3" s="43" t="s">
        <v>63</v>
      </c>
      <c r="K3" s="44" t="s">
        <v>64</v>
      </c>
      <c r="L3" s="234" t="s">
        <v>0</v>
      </c>
      <c r="M3" s="198" t="s">
        <v>227</v>
      </c>
    </row>
    <row r="4" spans="1:13" ht="15.75" customHeight="1">
      <c r="A4" s="11">
        <v>1</v>
      </c>
      <c r="B4" s="7" t="s">
        <v>69</v>
      </c>
      <c r="C4" s="124">
        <v>1991</v>
      </c>
      <c r="D4" s="132">
        <v>13</v>
      </c>
      <c r="E4" s="136">
        <v>30</v>
      </c>
      <c r="F4" s="102">
        <v>7</v>
      </c>
      <c r="G4" s="222">
        <v>40</v>
      </c>
      <c r="H4" s="130">
        <v>3</v>
      </c>
      <c r="I4" s="223">
        <v>50</v>
      </c>
      <c r="J4" s="101">
        <v>4</v>
      </c>
      <c r="K4" s="177">
        <v>46</v>
      </c>
      <c r="L4" s="233">
        <f>SUM(E4,G4,I4,K4,)</f>
        <v>166</v>
      </c>
      <c r="M4" s="197">
        <f>L4-E4</f>
        <v>136</v>
      </c>
    </row>
    <row r="5" spans="1:13" ht="15.75" customHeight="1">
      <c r="A5" s="11">
        <f aca="true" t="shared" si="0" ref="A5:A47">A4+1</f>
        <v>2</v>
      </c>
      <c r="B5" s="7" t="s">
        <v>70</v>
      </c>
      <c r="C5" s="124">
        <v>1981</v>
      </c>
      <c r="D5" s="132">
        <v>9</v>
      </c>
      <c r="E5" s="136">
        <v>36</v>
      </c>
      <c r="F5" s="102">
        <v>8</v>
      </c>
      <c r="G5" s="222">
        <v>38</v>
      </c>
      <c r="H5" s="130">
        <v>4</v>
      </c>
      <c r="I5" s="223">
        <v>46</v>
      </c>
      <c r="J5" s="101">
        <v>3</v>
      </c>
      <c r="K5" s="177">
        <v>50</v>
      </c>
      <c r="L5" s="119">
        <f aca="true" t="shared" si="1" ref="L5:L47">SUM(E5,G5,I5,K5,)</f>
        <v>170</v>
      </c>
      <c r="M5" s="157">
        <f>L5-E5</f>
        <v>134</v>
      </c>
    </row>
    <row r="6" spans="1:13" ht="15.75" customHeight="1">
      <c r="A6" s="11">
        <f t="shared" si="0"/>
        <v>3</v>
      </c>
      <c r="B6" s="7" t="s">
        <v>71</v>
      </c>
      <c r="C6" s="124">
        <v>1985</v>
      </c>
      <c r="D6" s="132">
        <v>25</v>
      </c>
      <c r="E6" s="136">
        <v>15</v>
      </c>
      <c r="F6" s="99">
        <v>18</v>
      </c>
      <c r="G6" s="222">
        <v>25</v>
      </c>
      <c r="H6" s="130">
        <v>1</v>
      </c>
      <c r="I6" s="223">
        <v>60</v>
      </c>
      <c r="J6" s="101">
        <v>5</v>
      </c>
      <c r="K6" s="194">
        <v>44</v>
      </c>
      <c r="L6" s="119">
        <f t="shared" si="1"/>
        <v>144</v>
      </c>
      <c r="M6" s="157">
        <f>L6-E6</f>
        <v>129</v>
      </c>
    </row>
    <row r="7" spans="1:13" ht="15.75" customHeight="1">
      <c r="A7" s="11">
        <f t="shared" si="0"/>
        <v>4</v>
      </c>
      <c r="B7" s="7" t="s">
        <v>73</v>
      </c>
      <c r="C7" s="124">
        <v>1987</v>
      </c>
      <c r="D7" s="132">
        <v>22</v>
      </c>
      <c r="E7" s="137">
        <v>21</v>
      </c>
      <c r="F7" s="99">
        <v>17</v>
      </c>
      <c r="G7" s="222">
        <v>26</v>
      </c>
      <c r="H7" s="130">
        <v>6</v>
      </c>
      <c r="I7" s="223">
        <v>42</v>
      </c>
      <c r="J7" s="101">
        <v>1</v>
      </c>
      <c r="K7" s="220">
        <v>60</v>
      </c>
      <c r="L7" s="119">
        <f t="shared" si="1"/>
        <v>149</v>
      </c>
      <c r="M7" s="157">
        <f>L7-E7</f>
        <v>128</v>
      </c>
    </row>
    <row r="8" spans="1:13" ht="15.75" customHeight="1">
      <c r="A8" s="11">
        <f t="shared" si="0"/>
        <v>5</v>
      </c>
      <c r="B8" s="7" t="s">
        <v>72</v>
      </c>
      <c r="C8" s="124">
        <v>1989</v>
      </c>
      <c r="D8" s="132">
        <v>12</v>
      </c>
      <c r="E8" s="226">
        <v>31</v>
      </c>
      <c r="F8" s="99">
        <v>26</v>
      </c>
      <c r="G8" s="138">
        <v>13</v>
      </c>
      <c r="H8" s="130">
        <v>2</v>
      </c>
      <c r="I8" s="223">
        <v>55</v>
      </c>
      <c r="J8" s="101">
        <v>7</v>
      </c>
      <c r="K8" s="194">
        <v>40</v>
      </c>
      <c r="L8" s="119">
        <f t="shared" si="1"/>
        <v>139</v>
      </c>
      <c r="M8" s="157">
        <f>L8-G8</f>
        <v>126</v>
      </c>
    </row>
    <row r="9" spans="1:13" ht="15.75" customHeight="1">
      <c r="A9" s="11">
        <f t="shared" si="0"/>
        <v>6</v>
      </c>
      <c r="B9" s="7" t="s">
        <v>75</v>
      </c>
      <c r="C9" s="124">
        <v>1987</v>
      </c>
      <c r="D9" s="132">
        <v>30</v>
      </c>
      <c r="E9" s="136">
        <v>5</v>
      </c>
      <c r="F9" s="99">
        <v>13</v>
      </c>
      <c r="G9" s="222">
        <v>30</v>
      </c>
      <c r="H9" s="130">
        <v>5</v>
      </c>
      <c r="I9" s="223">
        <v>44</v>
      </c>
      <c r="J9" s="101">
        <v>8</v>
      </c>
      <c r="K9" s="194">
        <v>38</v>
      </c>
      <c r="L9" s="119">
        <f t="shared" si="1"/>
        <v>117</v>
      </c>
      <c r="M9" s="157">
        <f>L9-E9</f>
        <v>112</v>
      </c>
    </row>
    <row r="10" spans="1:13" ht="15.75" customHeight="1">
      <c r="A10" s="11">
        <f t="shared" si="0"/>
        <v>7</v>
      </c>
      <c r="B10" s="7" t="s">
        <v>1</v>
      </c>
      <c r="C10" s="125">
        <v>1993</v>
      </c>
      <c r="D10" s="133">
        <v>26</v>
      </c>
      <c r="E10" s="224">
        <v>13</v>
      </c>
      <c r="F10" s="103">
        <v>27</v>
      </c>
      <c r="G10" s="139">
        <v>11</v>
      </c>
      <c r="H10" s="131">
        <v>7</v>
      </c>
      <c r="I10" s="224">
        <v>40</v>
      </c>
      <c r="J10" s="104">
        <v>2</v>
      </c>
      <c r="K10" s="221">
        <v>55</v>
      </c>
      <c r="L10" s="125">
        <f t="shared" si="1"/>
        <v>119</v>
      </c>
      <c r="M10" s="157">
        <f>L10-G10</f>
        <v>108</v>
      </c>
    </row>
    <row r="11" spans="1:13" ht="15.75" customHeight="1">
      <c r="A11" s="11">
        <f t="shared" si="0"/>
        <v>8</v>
      </c>
      <c r="B11" s="7" t="s">
        <v>110</v>
      </c>
      <c r="C11" s="124">
        <v>1990</v>
      </c>
      <c r="D11" s="134">
        <v>21</v>
      </c>
      <c r="E11" s="226">
        <v>22</v>
      </c>
      <c r="F11" s="99">
        <v>23</v>
      </c>
      <c r="G11" s="138">
        <v>19</v>
      </c>
      <c r="H11" s="130">
        <v>8</v>
      </c>
      <c r="I11" s="223">
        <v>38</v>
      </c>
      <c r="J11" s="101">
        <v>6</v>
      </c>
      <c r="K11" s="194">
        <v>42</v>
      </c>
      <c r="L11" s="119">
        <f t="shared" si="1"/>
        <v>121</v>
      </c>
      <c r="M11" s="157">
        <f>L11-G11</f>
        <v>102</v>
      </c>
    </row>
    <row r="12" spans="1:13" ht="15.75" customHeight="1">
      <c r="A12" s="11">
        <f t="shared" si="0"/>
        <v>9</v>
      </c>
      <c r="B12" s="7" t="s">
        <v>74</v>
      </c>
      <c r="C12" s="124">
        <v>1992</v>
      </c>
      <c r="D12" s="134">
        <v>47</v>
      </c>
      <c r="E12" s="137">
        <v>0</v>
      </c>
      <c r="F12" s="99">
        <v>38</v>
      </c>
      <c r="G12" s="222">
        <v>2</v>
      </c>
      <c r="H12" s="130">
        <v>9</v>
      </c>
      <c r="I12" s="223">
        <v>36</v>
      </c>
      <c r="J12" s="101">
        <v>9</v>
      </c>
      <c r="K12" s="194">
        <v>36</v>
      </c>
      <c r="L12" s="119">
        <f t="shared" si="1"/>
        <v>74</v>
      </c>
      <c r="M12" s="157">
        <f>L12-E12</f>
        <v>74</v>
      </c>
    </row>
    <row r="13" spans="1:13" ht="15.75" customHeight="1">
      <c r="A13" s="11">
        <f t="shared" si="0"/>
        <v>10</v>
      </c>
      <c r="B13" s="7" t="s">
        <v>2</v>
      </c>
      <c r="C13" s="124">
        <v>1992</v>
      </c>
      <c r="D13" s="134">
        <v>29</v>
      </c>
      <c r="E13" s="225">
        <v>7</v>
      </c>
      <c r="F13" s="99">
        <v>35</v>
      </c>
      <c r="G13" s="138">
        <v>2</v>
      </c>
      <c r="H13" s="130">
        <v>10</v>
      </c>
      <c r="I13" s="223">
        <v>34</v>
      </c>
      <c r="J13" s="101">
        <v>12</v>
      </c>
      <c r="K13" s="177">
        <v>31</v>
      </c>
      <c r="L13" s="119">
        <f t="shared" si="1"/>
        <v>74</v>
      </c>
      <c r="M13" s="228">
        <f>L13-G13</f>
        <v>72</v>
      </c>
    </row>
    <row r="14" spans="1:13" ht="15.75" customHeight="1">
      <c r="A14" s="11">
        <f t="shared" si="0"/>
        <v>11</v>
      </c>
      <c r="B14" s="7" t="s">
        <v>32</v>
      </c>
      <c r="C14" s="125">
        <v>1993</v>
      </c>
      <c r="D14" s="135">
        <v>49</v>
      </c>
      <c r="E14" s="140">
        <v>0</v>
      </c>
      <c r="F14" s="103">
        <v>32</v>
      </c>
      <c r="G14" s="227">
        <v>2</v>
      </c>
      <c r="H14" s="131">
        <v>11</v>
      </c>
      <c r="I14" s="224">
        <v>32</v>
      </c>
      <c r="J14" s="104">
        <v>10</v>
      </c>
      <c r="K14" s="221">
        <v>34</v>
      </c>
      <c r="L14" s="125">
        <f t="shared" si="1"/>
        <v>68</v>
      </c>
      <c r="M14" s="157">
        <f aca="true" t="shared" si="2" ref="M14:M47">L14</f>
        <v>68</v>
      </c>
    </row>
    <row r="15" spans="1:13" ht="15.75" customHeight="1">
      <c r="A15" s="11">
        <f t="shared" si="0"/>
        <v>12</v>
      </c>
      <c r="B15" s="7" t="s">
        <v>76</v>
      </c>
      <c r="C15" s="124">
        <v>1991</v>
      </c>
      <c r="D15" s="134">
        <v>55</v>
      </c>
      <c r="E15" s="99">
        <v>0</v>
      </c>
      <c r="F15" s="99">
        <v>67</v>
      </c>
      <c r="G15" s="222">
        <v>0</v>
      </c>
      <c r="H15" s="130">
        <v>12</v>
      </c>
      <c r="I15" s="223">
        <v>31</v>
      </c>
      <c r="J15" s="101">
        <v>13</v>
      </c>
      <c r="K15" s="194">
        <v>30</v>
      </c>
      <c r="L15" s="119">
        <f t="shared" si="1"/>
        <v>61</v>
      </c>
      <c r="M15" s="157">
        <f t="shared" si="2"/>
        <v>61</v>
      </c>
    </row>
    <row r="16" spans="1:13" ht="15.75" customHeight="1">
      <c r="A16" s="11">
        <f t="shared" si="0"/>
        <v>13</v>
      </c>
      <c r="B16" s="7" t="s">
        <v>123</v>
      </c>
      <c r="C16" s="124">
        <v>1992</v>
      </c>
      <c r="D16" s="134">
        <v>45</v>
      </c>
      <c r="E16" s="99">
        <v>0</v>
      </c>
      <c r="F16" s="99">
        <v>47</v>
      </c>
      <c r="G16" s="222">
        <v>0</v>
      </c>
      <c r="H16" s="130">
        <v>13</v>
      </c>
      <c r="I16" s="223">
        <v>30</v>
      </c>
      <c r="J16" s="101">
        <v>15</v>
      </c>
      <c r="K16" s="194">
        <v>28</v>
      </c>
      <c r="L16" s="119">
        <f t="shared" si="1"/>
        <v>58</v>
      </c>
      <c r="M16" s="157">
        <f t="shared" si="2"/>
        <v>58</v>
      </c>
    </row>
    <row r="17" spans="1:13" ht="15.75" customHeight="1">
      <c r="A17" s="11">
        <f t="shared" si="0"/>
        <v>14</v>
      </c>
      <c r="B17" s="7" t="s">
        <v>25</v>
      </c>
      <c r="C17" s="124">
        <v>1992</v>
      </c>
      <c r="D17" s="134">
        <v>50</v>
      </c>
      <c r="E17" s="99">
        <v>0</v>
      </c>
      <c r="F17" s="99">
        <v>55</v>
      </c>
      <c r="G17" s="222">
        <v>0</v>
      </c>
      <c r="H17" s="130">
        <v>14</v>
      </c>
      <c r="I17" s="223">
        <v>29</v>
      </c>
      <c r="J17" s="101">
        <v>16</v>
      </c>
      <c r="K17" s="177">
        <v>27</v>
      </c>
      <c r="L17" s="119">
        <f t="shared" si="1"/>
        <v>56</v>
      </c>
      <c r="M17" s="157">
        <f t="shared" si="2"/>
        <v>56</v>
      </c>
    </row>
    <row r="18" spans="1:13" ht="15.75" customHeight="1">
      <c r="A18" s="11">
        <f t="shared" si="0"/>
        <v>15</v>
      </c>
      <c r="B18" s="7" t="s">
        <v>26</v>
      </c>
      <c r="C18" s="123">
        <v>1994</v>
      </c>
      <c r="D18" s="105"/>
      <c r="E18" s="106"/>
      <c r="F18" s="107"/>
      <c r="G18" s="108"/>
      <c r="H18" s="130">
        <v>20</v>
      </c>
      <c r="I18" s="223">
        <v>23</v>
      </c>
      <c r="J18" s="101">
        <v>11</v>
      </c>
      <c r="K18" s="194">
        <v>32</v>
      </c>
      <c r="L18" s="119">
        <f t="shared" si="1"/>
        <v>55</v>
      </c>
      <c r="M18" s="157">
        <f t="shared" si="2"/>
        <v>55</v>
      </c>
    </row>
    <row r="19" spans="1:13" ht="15.75" customHeight="1">
      <c r="A19" s="11">
        <f t="shared" si="0"/>
        <v>16</v>
      </c>
      <c r="B19" s="7" t="s">
        <v>24</v>
      </c>
      <c r="C19" s="125">
        <v>1993</v>
      </c>
      <c r="D19" s="105"/>
      <c r="E19" s="106"/>
      <c r="F19" s="107"/>
      <c r="G19" s="108"/>
      <c r="H19" s="131">
        <v>18</v>
      </c>
      <c r="I19" s="224">
        <v>25</v>
      </c>
      <c r="J19" s="104">
        <v>14</v>
      </c>
      <c r="K19" s="221">
        <v>29</v>
      </c>
      <c r="L19" s="125">
        <f t="shared" si="1"/>
        <v>54</v>
      </c>
      <c r="M19" s="157">
        <f t="shared" si="2"/>
        <v>54</v>
      </c>
    </row>
    <row r="20" spans="1:13" ht="15.75" customHeight="1">
      <c r="A20" s="11">
        <f t="shared" si="0"/>
        <v>17</v>
      </c>
      <c r="B20" s="7" t="s">
        <v>205</v>
      </c>
      <c r="C20" s="124">
        <v>1988</v>
      </c>
      <c r="D20" s="105"/>
      <c r="E20" s="106"/>
      <c r="F20" s="107"/>
      <c r="G20" s="108"/>
      <c r="H20" s="130">
        <v>15</v>
      </c>
      <c r="I20" s="223">
        <v>28</v>
      </c>
      <c r="J20" s="101">
        <v>18</v>
      </c>
      <c r="K20" s="194">
        <v>25</v>
      </c>
      <c r="L20" s="119">
        <f t="shared" si="1"/>
        <v>53</v>
      </c>
      <c r="M20" s="157">
        <f t="shared" si="2"/>
        <v>53</v>
      </c>
    </row>
    <row r="21" spans="1:13" ht="15.75" customHeight="1">
      <c r="A21" s="11">
        <f t="shared" si="0"/>
        <v>18</v>
      </c>
      <c r="B21" s="7" t="s">
        <v>28</v>
      </c>
      <c r="C21" s="123">
        <v>1995</v>
      </c>
      <c r="D21" s="105"/>
      <c r="E21" s="106"/>
      <c r="F21" s="107"/>
      <c r="G21" s="108"/>
      <c r="H21" s="130">
        <v>17</v>
      </c>
      <c r="I21" s="223">
        <v>26</v>
      </c>
      <c r="J21" s="101">
        <v>19</v>
      </c>
      <c r="K21" s="194">
        <v>24</v>
      </c>
      <c r="L21" s="119">
        <f t="shared" si="1"/>
        <v>50</v>
      </c>
      <c r="M21" s="157">
        <f t="shared" si="2"/>
        <v>50</v>
      </c>
    </row>
    <row r="22" spans="1:13" ht="15.75" customHeight="1">
      <c r="A22" s="11">
        <f t="shared" si="0"/>
        <v>19</v>
      </c>
      <c r="B22" s="7" t="s">
        <v>206</v>
      </c>
      <c r="C22" s="124">
        <v>1988</v>
      </c>
      <c r="D22" s="105"/>
      <c r="E22" s="106"/>
      <c r="F22" s="107"/>
      <c r="G22" s="108"/>
      <c r="H22" s="130">
        <v>21</v>
      </c>
      <c r="I22" s="223">
        <v>22</v>
      </c>
      <c r="J22" s="100">
        <v>20</v>
      </c>
      <c r="K22" s="177">
        <v>23</v>
      </c>
      <c r="L22" s="119">
        <f t="shared" si="1"/>
        <v>45</v>
      </c>
      <c r="M22" s="157">
        <f t="shared" si="2"/>
        <v>45</v>
      </c>
    </row>
    <row r="23" spans="1:13" ht="15.75" customHeight="1">
      <c r="A23" s="11">
        <f t="shared" si="0"/>
        <v>20</v>
      </c>
      <c r="B23" s="7" t="s">
        <v>122</v>
      </c>
      <c r="C23" s="124">
        <v>1980</v>
      </c>
      <c r="D23" s="134">
        <v>58</v>
      </c>
      <c r="E23" s="99">
        <v>0</v>
      </c>
      <c r="F23" s="99">
        <v>54</v>
      </c>
      <c r="G23" s="222">
        <v>0</v>
      </c>
      <c r="H23" s="130">
        <v>24</v>
      </c>
      <c r="I23" s="223">
        <v>17</v>
      </c>
      <c r="J23" s="100">
        <v>17</v>
      </c>
      <c r="K23" s="177">
        <v>26</v>
      </c>
      <c r="L23" s="119">
        <f t="shared" si="1"/>
        <v>43</v>
      </c>
      <c r="M23" s="157">
        <f t="shared" si="2"/>
        <v>43</v>
      </c>
    </row>
    <row r="24" spans="1:13" ht="15.75" customHeight="1">
      <c r="A24" s="11">
        <f t="shared" si="0"/>
        <v>21</v>
      </c>
      <c r="B24" s="7" t="s">
        <v>204</v>
      </c>
      <c r="C24" s="123">
        <v>1995</v>
      </c>
      <c r="D24" s="134">
        <v>56</v>
      </c>
      <c r="E24" s="99">
        <v>0</v>
      </c>
      <c r="F24" s="99">
        <v>57</v>
      </c>
      <c r="G24" s="222">
        <v>0</v>
      </c>
      <c r="H24" s="130">
        <v>19</v>
      </c>
      <c r="I24" s="223">
        <v>24</v>
      </c>
      <c r="J24" s="100">
        <v>24</v>
      </c>
      <c r="K24" s="177">
        <v>17</v>
      </c>
      <c r="L24" s="119">
        <f t="shared" si="1"/>
        <v>41</v>
      </c>
      <c r="M24" s="157">
        <f t="shared" si="2"/>
        <v>41</v>
      </c>
    </row>
    <row r="25" spans="1:13" ht="15.75" customHeight="1">
      <c r="A25" s="11">
        <f t="shared" si="0"/>
        <v>22</v>
      </c>
      <c r="B25" s="7" t="s">
        <v>27</v>
      </c>
      <c r="C25" s="123">
        <v>1995</v>
      </c>
      <c r="D25" s="105"/>
      <c r="E25" s="106"/>
      <c r="F25" s="107"/>
      <c r="G25" s="108"/>
      <c r="H25" s="130">
        <v>22</v>
      </c>
      <c r="I25" s="223">
        <v>21</v>
      </c>
      <c r="J25" s="100">
        <v>23</v>
      </c>
      <c r="K25" s="177">
        <v>19</v>
      </c>
      <c r="L25" s="119">
        <f t="shared" si="1"/>
        <v>40</v>
      </c>
      <c r="M25" s="157">
        <f t="shared" si="2"/>
        <v>40</v>
      </c>
    </row>
    <row r="26" spans="1:13" ht="15.75" customHeight="1">
      <c r="A26" s="11">
        <f t="shared" si="0"/>
        <v>23</v>
      </c>
      <c r="B26" s="7" t="s">
        <v>23</v>
      </c>
      <c r="C26" s="123">
        <v>1995</v>
      </c>
      <c r="D26" s="105"/>
      <c r="E26" s="106"/>
      <c r="F26" s="107"/>
      <c r="G26" s="108"/>
      <c r="H26" s="130">
        <v>16</v>
      </c>
      <c r="I26" s="223">
        <v>27</v>
      </c>
      <c r="J26" s="100">
        <v>28</v>
      </c>
      <c r="K26" s="177">
        <v>9</v>
      </c>
      <c r="L26" s="119">
        <f>SUM(E26,G26,I26,K26,)</f>
        <v>36</v>
      </c>
      <c r="M26" s="157">
        <f t="shared" si="2"/>
        <v>36</v>
      </c>
    </row>
    <row r="27" spans="1:13" ht="15.75" customHeight="1">
      <c r="A27" s="11">
        <f t="shared" si="0"/>
        <v>24</v>
      </c>
      <c r="B27" s="7" t="s">
        <v>77</v>
      </c>
      <c r="C27" s="123">
        <v>1995</v>
      </c>
      <c r="D27" s="105"/>
      <c r="E27" s="106"/>
      <c r="F27" s="107"/>
      <c r="G27" s="108"/>
      <c r="H27" s="130">
        <v>26</v>
      </c>
      <c r="I27" s="223">
        <v>13</v>
      </c>
      <c r="J27" s="100">
        <v>21</v>
      </c>
      <c r="K27" s="177">
        <v>22</v>
      </c>
      <c r="L27" s="119">
        <f t="shared" si="1"/>
        <v>35</v>
      </c>
      <c r="M27" s="157">
        <f t="shared" si="2"/>
        <v>35</v>
      </c>
    </row>
    <row r="28" spans="1:13" ht="15.75" customHeight="1">
      <c r="A28" s="11">
        <f t="shared" si="0"/>
        <v>25</v>
      </c>
      <c r="B28" s="7" t="s">
        <v>207</v>
      </c>
      <c r="C28" s="124">
        <v>1994</v>
      </c>
      <c r="D28" s="105"/>
      <c r="E28" s="106"/>
      <c r="F28" s="107"/>
      <c r="G28" s="108"/>
      <c r="H28" s="130">
        <v>23</v>
      </c>
      <c r="I28" s="223">
        <v>19</v>
      </c>
      <c r="J28" s="100">
        <v>26</v>
      </c>
      <c r="K28" s="177">
        <v>13</v>
      </c>
      <c r="L28" s="119">
        <f t="shared" si="1"/>
        <v>32</v>
      </c>
      <c r="M28" s="157">
        <f t="shared" si="2"/>
        <v>32</v>
      </c>
    </row>
    <row r="29" spans="1:13" ht="15.75" customHeight="1">
      <c r="A29" s="11">
        <f t="shared" si="0"/>
        <v>26</v>
      </c>
      <c r="B29" s="7" t="s">
        <v>208</v>
      </c>
      <c r="C29" s="124">
        <v>1994</v>
      </c>
      <c r="D29" s="105"/>
      <c r="E29" s="106"/>
      <c r="F29" s="107"/>
      <c r="G29" s="108"/>
      <c r="H29" s="130">
        <v>28</v>
      </c>
      <c r="I29" s="223">
        <v>9</v>
      </c>
      <c r="J29" s="100">
        <v>22</v>
      </c>
      <c r="K29" s="177">
        <v>21</v>
      </c>
      <c r="L29" s="119">
        <f t="shared" si="1"/>
        <v>30</v>
      </c>
      <c r="M29" s="157">
        <f t="shared" si="2"/>
        <v>30</v>
      </c>
    </row>
    <row r="30" spans="1:13" ht="15.75" customHeight="1">
      <c r="A30" s="11">
        <f t="shared" si="0"/>
        <v>27</v>
      </c>
      <c r="B30" s="7" t="s">
        <v>30</v>
      </c>
      <c r="C30" s="123">
        <v>1995</v>
      </c>
      <c r="D30" s="105"/>
      <c r="E30" s="106"/>
      <c r="F30" s="107"/>
      <c r="G30" s="108"/>
      <c r="H30" s="130">
        <v>25</v>
      </c>
      <c r="I30" s="223">
        <v>15</v>
      </c>
      <c r="J30" s="100">
        <v>25</v>
      </c>
      <c r="K30" s="177">
        <v>15</v>
      </c>
      <c r="L30" s="119">
        <f t="shared" si="1"/>
        <v>30</v>
      </c>
      <c r="M30" s="157">
        <f t="shared" si="2"/>
        <v>30</v>
      </c>
    </row>
    <row r="31" spans="1:13" ht="15.75" customHeight="1">
      <c r="A31" s="11">
        <f t="shared" si="0"/>
        <v>28</v>
      </c>
      <c r="B31" s="7" t="s">
        <v>209</v>
      </c>
      <c r="C31" s="124">
        <v>1996</v>
      </c>
      <c r="D31" s="105"/>
      <c r="E31" s="106"/>
      <c r="F31" s="107"/>
      <c r="G31" s="108"/>
      <c r="H31" s="130">
        <v>27</v>
      </c>
      <c r="I31" s="223">
        <v>11</v>
      </c>
      <c r="J31" s="100">
        <v>30</v>
      </c>
      <c r="K31" s="177">
        <v>5</v>
      </c>
      <c r="L31" s="119">
        <f t="shared" si="1"/>
        <v>16</v>
      </c>
      <c r="M31" s="157">
        <f t="shared" si="2"/>
        <v>16</v>
      </c>
    </row>
    <row r="32" spans="1:13" ht="15.75" customHeight="1">
      <c r="A32" s="11">
        <f t="shared" si="0"/>
        <v>29</v>
      </c>
      <c r="B32" s="7" t="s">
        <v>56</v>
      </c>
      <c r="C32" s="123">
        <v>1997</v>
      </c>
      <c r="D32" s="134">
        <v>68</v>
      </c>
      <c r="E32" s="99">
        <v>0</v>
      </c>
      <c r="F32" s="99">
        <v>68</v>
      </c>
      <c r="G32" s="222">
        <v>0</v>
      </c>
      <c r="H32" s="130">
        <v>29</v>
      </c>
      <c r="I32" s="223">
        <v>7</v>
      </c>
      <c r="J32" s="100">
        <v>29</v>
      </c>
      <c r="K32" s="177">
        <v>7</v>
      </c>
      <c r="L32" s="119">
        <f t="shared" si="1"/>
        <v>14</v>
      </c>
      <c r="M32" s="157">
        <f t="shared" si="2"/>
        <v>14</v>
      </c>
    </row>
    <row r="33" spans="1:13" ht="15.75" customHeight="1">
      <c r="A33" s="11">
        <f t="shared" si="0"/>
        <v>30</v>
      </c>
      <c r="B33" s="7" t="s">
        <v>212</v>
      </c>
      <c r="C33" s="124">
        <v>1992</v>
      </c>
      <c r="D33" s="105"/>
      <c r="E33" s="106"/>
      <c r="F33" s="107"/>
      <c r="G33" s="108"/>
      <c r="H33" s="130">
        <v>32</v>
      </c>
      <c r="I33" s="223">
        <v>2</v>
      </c>
      <c r="J33" s="100">
        <v>27</v>
      </c>
      <c r="K33" s="177">
        <v>11</v>
      </c>
      <c r="L33" s="119">
        <f t="shared" si="1"/>
        <v>13</v>
      </c>
      <c r="M33" s="157">
        <f t="shared" si="2"/>
        <v>13</v>
      </c>
    </row>
    <row r="34" spans="1:13" ht="15.75" customHeight="1">
      <c r="A34" s="11">
        <f t="shared" si="0"/>
        <v>31</v>
      </c>
      <c r="B34" s="7" t="s">
        <v>210</v>
      </c>
      <c r="C34" s="124">
        <v>1994</v>
      </c>
      <c r="D34" s="105"/>
      <c r="E34" s="106"/>
      <c r="F34" s="107"/>
      <c r="G34" s="108"/>
      <c r="H34" s="130">
        <v>30</v>
      </c>
      <c r="I34" s="223">
        <v>5</v>
      </c>
      <c r="J34" s="100">
        <v>37</v>
      </c>
      <c r="K34" s="177">
        <v>2</v>
      </c>
      <c r="L34" s="119">
        <f t="shared" si="1"/>
        <v>7</v>
      </c>
      <c r="M34" s="157">
        <f t="shared" si="2"/>
        <v>7</v>
      </c>
    </row>
    <row r="35" spans="1:13" ht="15.75" customHeight="1">
      <c r="A35" s="11">
        <f t="shared" si="0"/>
        <v>32</v>
      </c>
      <c r="B35" s="7" t="s">
        <v>213</v>
      </c>
      <c r="C35" s="124">
        <v>1995</v>
      </c>
      <c r="D35" s="105"/>
      <c r="E35" s="106"/>
      <c r="F35" s="107"/>
      <c r="G35" s="108"/>
      <c r="H35" s="130">
        <v>33</v>
      </c>
      <c r="I35" s="223">
        <v>2</v>
      </c>
      <c r="J35" s="100">
        <v>31</v>
      </c>
      <c r="K35" s="177">
        <v>2</v>
      </c>
      <c r="L35" s="119">
        <f t="shared" si="1"/>
        <v>4</v>
      </c>
      <c r="M35" s="157">
        <f t="shared" si="2"/>
        <v>4</v>
      </c>
    </row>
    <row r="36" spans="1:13" ht="15.75" customHeight="1">
      <c r="A36" s="11">
        <f t="shared" si="0"/>
        <v>33</v>
      </c>
      <c r="B36" s="7" t="s">
        <v>43</v>
      </c>
      <c r="C36" s="123">
        <v>1995</v>
      </c>
      <c r="D36" s="105"/>
      <c r="E36" s="106"/>
      <c r="F36" s="107"/>
      <c r="G36" s="108"/>
      <c r="H36" s="130">
        <v>37</v>
      </c>
      <c r="I36" s="223">
        <v>2</v>
      </c>
      <c r="J36" s="100">
        <v>32</v>
      </c>
      <c r="K36" s="177">
        <v>2</v>
      </c>
      <c r="L36" s="119">
        <f t="shared" si="1"/>
        <v>4</v>
      </c>
      <c r="M36" s="157">
        <f t="shared" si="2"/>
        <v>4</v>
      </c>
    </row>
    <row r="37" spans="1:13" ht="15.75" customHeight="1">
      <c r="A37" s="11">
        <f t="shared" si="0"/>
        <v>34</v>
      </c>
      <c r="B37" s="7" t="s">
        <v>29</v>
      </c>
      <c r="C37" s="123">
        <v>1994</v>
      </c>
      <c r="D37" s="105"/>
      <c r="E37" s="106"/>
      <c r="F37" s="107"/>
      <c r="G37" s="108"/>
      <c r="H37" s="130">
        <v>35</v>
      </c>
      <c r="I37" s="223">
        <v>2</v>
      </c>
      <c r="J37" s="100">
        <v>33</v>
      </c>
      <c r="K37" s="177">
        <v>2</v>
      </c>
      <c r="L37" s="119">
        <f t="shared" si="1"/>
        <v>4</v>
      </c>
      <c r="M37" s="157">
        <f t="shared" si="2"/>
        <v>4</v>
      </c>
    </row>
    <row r="38" spans="1:13" ht="15.75" customHeight="1">
      <c r="A38" s="11">
        <f t="shared" si="0"/>
        <v>35</v>
      </c>
      <c r="B38" s="7" t="s">
        <v>211</v>
      </c>
      <c r="C38" s="124">
        <v>1995</v>
      </c>
      <c r="D38" s="105"/>
      <c r="E38" s="106"/>
      <c r="F38" s="107"/>
      <c r="G38" s="108"/>
      <c r="H38" s="130">
        <v>31</v>
      </c>
      <c r="I38" s="223">
        <v>2</v>
      </c>
      <c r="J38" s="100">
        <v>34</v>
      </c>
      <c r="K38" s="177">
        <v>2</v>
      </c>
      <c r="L38" s="119">
        <f t="shared" si="1"/>
        <v>4</v>
      </c>
      <c r="M38" s="157">
        <f t="shared" si="2"/>
        <v>4</v>
      </c>
    </row>
    <row r="39" spans="1:13" ht="15.75" customHeight="1">
      <c r="A39" s="11">
        <f t="shared" si="0"/>
        <v>36</v>
      </c>
      <c r="B39" s="7" t="s">
        <v>215</v>
      </c>
      <c r="C39" s="124">
        <v>1997</v>
      </c>
      <c r="D39" s="105"/>
      <c r="E39" s="106"/>
      <c r="F39" s="107"/>
      <c r="G39" s="108"/>
      <c r="H39" s="130">
        <v>36</v>
      </c>
      <c r="I39" s="223">
        <v>2</v>
      </c>
      <c r="J39" s="100">
        <v>35</v>
      </c>
      <c r="K39" s="177">
        <v>2</v>
      </c>
      <c r="L39" s="119">
        <f>SUM(E39,G39,I39,K39,)</f>
        <v>4</v>
      </c>
      <c r="M39" s="157">
        <f t="shared" si="2"/>
        <v>4</v>
      </c>
    </row>
    <row r="40" spans="1:13" ht="15.75" customHeight="1">
      <c r="A40" s="11">
        <f t="shared" si="0"/>
        <v>37</v>
      </c>
      <c r="B40" s="7" t="s">
        <v>214</v>
      </c>
      <c r="C40" s="124">
        <v>1994</v>
      </c>
      <c r="D40" s="105"/>
      <c r="E40" s="106"/>
      <c r="F40" s="107"/>
      <c r="G40" s="108"/>
      <c r="H40" s="130">
        <v>34</v>
      </c>
      <c r="I40" s="223">
        <v>2</v>
      </c>
      <c r="J40" s="100">
        <v>36</v>
      </c>
      <c r="K40" s="177">
        <v>2</v>
      </c>
      <c r="L40" s="119">
        <f t="shared" si="1"/>
        <v>4</v>
      </c>
      <c r="M40" s="157">
        <f t="shared" si="2"/>
        <v>4</v>
      </c>
    </row>
    <row r="41" spans="1:13" ht="15.75" customHeight="1">
      <c r="A41" s="11">
        <f t="shared" si="0"/>
        <v>38</v>
      </c>
      <c r="B41" s="7" t="s">
        <v>170</v>
      </c>
      <c r="C41" s="124">
        <v>1992</v>
      </c>
      <c r="D41" s="105"/>
      <c r="E41" s="106"/>
      <c r="F41" s="107"/>
      <c r="G41" s="108"/>
      <c r="H41" s="130">
        <v>39</v>
      </c>
      <c r="I41" s="223">
        <v>2</v>
      </c>
      <c r="J41" s="100">
        <v>38</v>
      </c>
      <c r="K41" s="177">
        <v>2</v>
      </c>
      <c r="L41" s="119">
        <f t="shared" si="1"/>
        <v>4</v>
      </c>
      <c r="M41" s="157">
        <f t="shared" si="2"/>
        <v>4</v>
      </c>
    </row>
    <row r="42" spans="1:13" ht="15.75" customHeight="1">
      <c r="A42" s="11">
        <f t="shared" si="0"/>
        <v>39</v>
      </c>
      <c r="B42" s="7" t="s">
        <v>217</v>
      </c>
      <c r="C42" s="124">
        <v>1996</v>
      </c>
      <c r="D42" s="105"/>
      <c r="E42" s="106"/>
      <c r="F42" s="107"/>
      <c r="G42" s="108"/>
      <c r="H42" s="130">
        <v>41</v>
      </c>
      <c r="I42" s="223">
        <v>2</v>
      </c>
      <c r="J42" s="100">
        <v>39</v>
      </c>
      <c r="K42" s="177">
        <v>2</v>
      </c>
      <c r="L42" s="119">
        <f t="shared" si="1"/>
        <v>4</v>
      </c>
      <c r="M42" s="157">
        <f t="shared" si="2"/>
        <v>4</v>
      </c>
    </row>
    <row r="43" spans="1:13" ht="15.75" customHeight="1">
      <c r="A43" s="11">
        <f t="shared" si="0"/>
        <v>40</v>
      </c>
      <c r="B43" s="7" t="s">
        <v>216</v>
      </c>
      <c r="C43" s="124">
        <v>1997</v>
      </c>
      <c r="D43" s="105"/>
      <c r="E43" s="106"/>
      <c r="F43" s="107"/>
      <c r="G43" s="108"/>
      <c r="H43" s="130">
        <v>38</v>
      </c>
      <c r="I43" s="223">
        <v>2</v>
      </c>
      <c r="J43" s="100">
        <v>40</v>
      </c>
      <c r="K43" s="177">
        <v>2</v>
      </c>
      <c r="L43" s="119">
        <f t="shared" si="1"/>
        <v>4</v>
      </c>
      <c r="M43" s="157">
        <f t="shared" si="2"/>
        <v>4</v>
      </c>
    </row>
    <row r="44" spans="1:13" ht="15.75" customHeight="1">
      <c r="A44" s="11">
        <f t="shared" si="0"/>
        <v>41</v>
      </c>
      <c r="B44" s="7" t="s">
        <v>218</v>
      </c>
      <c r="C44" s="124">
        <v>1994</v>
      </c>
      <c r="D44" s="105"/>
      <c r="E44" s="106"/>
      <c r="F44" s="107"/>
      <c r="G44" s="108"/>
      <c r="H44" s="130">
        <v>40</v>
      </c>
      <c r="I44" s="223">
        <v>2</v>
      </c>
      <c r="J44" s="100">
        <v>41</v>
      </c>
      <c r="K44" s="177">
        <v>2</v>
      </c>
      <c r="L44" s="119">
        <f t="shared" si="1"/>
        <v>4</v>
      </c>
      <c r="M44" s="157">
        <f t="shared" si="2"/>
        <v>4</v>
      </c>
    </row>
    <row r="45" spans="1:13" ht="15.75" customHeight="1">
      <c r="A45" s="11">
        <f t="shared" si="0"/>
        <v>42</v>
      </c>
      <c r="B45" s="7" t="s">
        <v>220</v>
      </c>
      <c r="C45" s="124">
        <v>1994</v>
      </c>
      <c r="D45" s="105"/>
      <c r="E45" s="106"/>
      <c r="F45" s="107"/>
      <c r="G45" s="108"/>
      <c r="H45" s="130">
        <v>43</v>
      </c>
      <c r="I45" s="225">
        <v>0</v>
      </c>
      <c r="J45" s="100">
        <v>42</v>
      </c>
      <c r="K45" s="222">
        <v>0</v>
      </c>
      <c r="L45" s="119">
        <f t="shared" si="1"/>
        <v>0</v>
      </c>
      <c r="M45" s="157">
        <f t="shared" si="2"/>
        <v>0</v>
      </c>
    </row>
    <row r="46" spans="1:13" ht="15.75" customHeight="1">
      <c r="A46" s="11">
        <f t="shared" si="0"/>
        <v>43</v>
      </c>
      <c r="B46" s="7" t="s">
        <v>219</v>
      </c>
      <c r="C46" s="124">
        <v>1995</v>
      </c>
      <c r="D46" s="105"/>
      <c r="E46" s="106"/>
      <c r="F46" s="107"/>
      <c r="G46" s="108"/>
      <c r="H46" s="130">
        <v>42</v>
      </c>
      <c r="I46" s="225">
        <v>0</v>
      </c>
      <c r="J46" s="101"/>
      <c r="K46" s="222">
        <v>0</v>
      </c>
      <c r="L46" s="119">
        <f t="shared" si="1"/>
        <v>0</v>
      </c>
      <c r="M46" s="157">
        <f t="shared" si="2"/>
        <v>0</v>
      </c>
    </row>
    <row r="47" spans="1:13" ht="15.75" customHeight="1" thickBot="1">
      <c r="A47" s="11">
        <f t="shared" si="0"/>
        <v>44</v>
      </c>
      <c r="B47" s="7" t="s">
        <v>44</v>
      </c>
      <c r="C47" s="123">
        <v>1995</v>
      </c>
      <c r="D47" s="237"/>
      <c r="E47" s="238"/>
      <c r="F47" s="239"/>
      <c r="G47" s="240"/>
      <c r="H47" s="241">
        <v>44</v>
      </c>
      <c r="I47" s="242">
        <v>0</v>
      </c>
      <c r="J47" s="243"/>
      <c r="K47" s="244">
        <v>0</v>
      </c>
      <c r="L47" s="245">
        <f t="shared" si="1"/>
        <v>0</v>
      </c>
      <c r="M47" s="159">
        <f t="shared" si="2"/>
        <v>0</v>
      </c>
    </row>
    <row r="48" spans="1:11" ht="12.75">
      <c r="A48" s="39"/>
      <c r="B48" s="39"/>
      <c r="C48" s="229"/>
      <c r="D48" s="235"/>
      <c r="E48" s="129"/>
      <c r="F48" s="236"/>
      <c r="G48" s="129"/>
      <c r="H48" s="206"/>
      <c r="I48" s="129"/>
      <c r="J48" s="206"/>
      <c r="K48" s="129"/>
    </row>
    <row r="49" spans="1:4" ht="12.75">
      <c r="A49" s="39"/>
      <c r="B49" s="39"/>
      <c r="C49" s="229"/>
      <c r="D49" s="39"/>
    </row>
    <row r="50" spans="1:4" ht="12.75">
      <c r="A50" s="39"/>
      <c r="B50" s="39"/>
      <c r="C50" s="229"/>
      <c r="D50" s="39"/>
    </row>
    <row r="51" spans="1:4" ht="12.75">
      <c r="A51" s="39"/>
      <c r="B51" s="39"/>
      <c r="C51" s="229"/>
      <c r="D51" s="39"/>
    </row>
    <row r="52" spans="1:4" ht="12.75">
      <c r="A52" s="39"/>
      <c r="B52" s="39"/>
      <c r="C52" s="229"/>
      <c r="D52" s="39"/>
    </row>
    <row r="53" spans="1:4" ht="12.75">
      <c r="A53" s="39"/>
      <c r="B53" s="39"/>
      <c r="C53" s="229"/>
      <c r="D53" s="39"/>
    </row>
    <row r="54" spans="1:4" ht="12.75">
      <c r="A54" s="39"/>
      <c r="B54" s="39"/>
      <c r="C54" s="229"/>
      <c r="D54" s="39"/>
    </row>
    <row r="55" spans="1:4" ht="12.75">
      <c r="A55" s="39"/>
      <c r="B55" s="39"/>
      <c r="C55" s="229"/>
      <c r="D55" s="39"/>
    </row>
    <row r="56" spans="1:4" ht="12.75">
      <c r="A56" s="39"/>
      <c r="B56" s="39"/>
      <c r="C56" s="229"/>
      <c r="D56" s="39"/>
    </row>
    <row r="57" spans="1:4" ht="12.75">
      <c r="A57" s="39"/>
      <c r="B57" s="39"/>
      <c r="C57" s="229"/>
      <c r="D57" s="39"/>
    </row>
    <row r="58" spans="1:4" ht="12.75">
      <c r="A58" s="39"/>
      <c r="B58" s="39"/>
      <c r="C58" s="229"/>
      <c r="D58" s="39"/>
    </row>
    <row r="59" spans="1:4" ht="12.75">
      <c r="A59" s="39"/>
      <c r="B59" s="39"/>
      <c r="C59" s="229"/>
      <c r="D59" s="39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145" zoomScaleNormal="145" zoomScalePageLayoutView="0" workbookViewId="0" topLeftCell="A22">
      <selection activeCell="J8" sqref="J8"/>
    </sheetView>
  </sheetViews>
  <sheetFormatPr defaultColWidth="9.00390625" defaultRowHeight="12.75"/>
  <cols>
    <col min="1" max="1" width="6.25390625" style="5" customWidth="1"/>
    <col min="2" max="2" width="21.875" style="88" customWidth="1"/>
    <col min="3" max="3" width="6.875" style="88" customWidth="1"/>
    <col min="4" max="4" width="6.75390625" style="5" customWidth="1"/>
    <col min="5" max="5" width="9.75390625" style="166" customWidth="1"/>
    <col min="6" max="6" width="6.75390625" style="5" customWidth="1"/>
    <col min="7" max="7" width="9.75390625" style="166" customWidth="1"/>
    <col min="8" max="8" width="6.75390625" style="5" customWidth="1"/>
    <col min="9" max="9" width="9.75390625" style="166" customWidth="1"/>
    <col min="10" max="10" width="6.75390625" style="5" customWidth="1"/>
    <col min="11" max="11" width="9.75390625" style="166" customWidth="1"/>
    <col min="12" max="12" width="10.75390625" style="0" customWidth="1"/>
    <col min="13" max="13" width="10.75390625" style="166" customWidth="1"/>
  </cols>
  <sheetData>
    <row r="1" spans="1:13" s="9" customFormat="1" ht="21.75" customHeight="1" thickBot="1">
      <c r="A1" s="150" t="s">
        <v>222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79"/>
    </row>
    <row r="2" spans="1:13" ht="39" customHeight="1" thickBot="1">
      <c r="A2" s="37"/>
      <c r="B2" s="83"/>
      <c r="C2" s="83"/>
      <c r="D2" s="151" t="s">
        <v>67</v>
      </c>
      <c r="E2" s="152"/>
      <c r="F2" s="153" t="s">
        <v>68</v>
      </c>
      <c r="G2" s="154"/>
      <c r="H2" s="144" t="s">
        <v>203</v>
      </c>
      <c r="I2" s="145"/>
      <c r="J2" s="146" t="s">
        <v>111</v>
      </c>
      <c r="K2" s="147"/>
      <c r="L2" s="120"/>
      <c r="M2" s="180"/>
    </row>
    <row r="3" spans="1:13" ht="26.25" thickBot="1">
      <c r="A3" s="13" t="s">
        <v>55</v>
      </c>
      <c r="B3" s="84" t="s">
        <v>62</v>
      </c>
      <c r="C3" s="123" t="s">
        <v>66</v>
      </c>
      <c r="D3" s="41" t="s">
        <v>63</v>
      </c>
      <c r="E3" s="173" t="s">
        <v>64</v>
      </c>
      <c r="F3" s="43" t="s">
        <v>63</v>
      </c>
      <c r="G3" s="190" t="s">
        <v>64</v>
      </c>
      <c r="H3" s="41" t="s">
        <v>63</v>
      </c>
      <c r="I3" s="173" t="s">
        <v>64</v>
      </c>
      <c r="J3" s="43" t="s">
        <v>63</v>
      </c>
      <c r="K3" s="190" t="s">
        <v>64</v>
      </c>
      <c r="L3" s="198" t="s">
        <v>0</v>
      </c>
      <c r="M3" s="199" t="s">
        <v>227</v>
      </c>
    </row>
    <row r="4" spans="1:13" ht="12.75">
      <c r="A4" s="6">
        <f>1</f>
        <v>1</v>
      </c>
      <c r="B4" s="85" t="s">
        <v>79</v>
      </c>
      <c r="C4" s="123">
        <v>1984</v>
      </c>
      <c r="D4" s="74">
        <v>2</v>
      </c>
      <c r="E4" s="161">
        <v>55</v>
      </c>
      <c r="F4" s="67">
        <v>4</v>
      </c>
      <c r="G4" s="168">
        <v>46</v>
      </c>
      <c r="H4" s="26">
        <v>1</v>
      </c>
      <c r="I4" s="174">
        <v>60</v>
      </c>
      <c r="J4" s="3">
        <v>2</v>
      </c>
      <c r="K4" s="177">
        <v>55</v>
      </c>
      <c r="L4" s="196">
        <f>SUM(E4,G4,I4,K4,)</f>
        <v>216</v>
      </c>
      <c r="M4" s="197">
        <f>L4-G4</f>
        <v>170</v>
      </c>
    </row>
    <row r="5" spans="1:13" ht="12.75">
      <c r="A5" s="6">
        <f aca="true" t="shared" si="0" ref="A5:A42">A4+1</f>
        <v>2</v>
      </c>
      <c r="B5" s="86" t="s">
        <v>78</v>
      </c>
      <c r="C5" s="123">
        <v>1982</v>
      </c>
      <c r="D5" s="74">
        <v>5</v>
      </c>
      <c r="E5" s="161">
        <v>44</v>
      </c>
      <c r="F5" s="67">
        <v>10</v>
      </c>
      <c r="G5" s="168">
        <v>34</v>
      </c>
      <c r="H5" s="26">
        <v>3</v>
      </c>
      <c r="I5" s="192">
        <v>50</v>
      </c>
      <c r="J5" s="3">
        <v>1</v>
      </c>
      <c r="K5" s="194">
        <v>60</v>
      </c>
      <c r="L5" s="122">
        <f aca="true" t="shared" si="1" ref="L5:L42">SUM(E5,G5,I5,K5,)</f>
        <v>188</v>
      </c>
      <c r="M5" s="157">
        <f>L5-G5</f>
        <v>154</v>
      </c>
    </row>
    <row r="6" spans="1:13" ht="12.75">
      <c r="A6" s="6">
        <f t="shared" si="0"/>
        <v>3</v>
      </c>
      <c r="B6" s="86" t="s">
        <v>81</v>
      </c>
      <c r="C6" s="123">
        <v>1985</v>
      </c>
      <c r="D6" s="74">
        <v>13</v>
      </c>
      <c r="E6" s="160">
        <v>30</v>
      </c>
      <c r="F6" s="67">
        <v>11</v>
      </c>
      <c r="G6" s="167">
        <v>32</v>
      </c>
      <c r="H6" s="26">
        <v>2</v>
      </c>
      <c r="I6" s="192">
        <v>55</v>
      </c>
      <c r="J6" s="3">
        <v>3</v>
      </c>
      <c r="K6" s="194">
        <v>50</v>
      </c>
      <c r="L6" s="122">
        <f t="shared" si="1"/>
        <v>167</v>
      </c>
      <c r="M6" s="157">
        <f>L6-E6</f>
        <v>137</v>
      </c>
    </row>
    <row r="7" spans="1:13" ht="12.75">
      <c r="A7" s="6">
        <f t="shared" si="0"/>
        <v>4</v>
      </c>
      <c r="B7" s="85" t="s">
        <v>80</v>
      </c>
      <c r="C7" s="127">
        <v>1991</v>
      </c>
      <c r="D7" s="74">
        <v>8</v>
      </c>
      <c r="E7" s="161">
        <v>38</v>
      </c>
      <c r="F7" s="75">
        <v>21</v>
      </c>
      <c r="G7" s="168">
        <v>22</v>
      </c>
      <c r="H7" s="26">
        <v>4</v>
      </c>
      <c r="I7" s="192">
        <v>46</v>
      </c>
      <c r="J7" s="3">
        <v>5</v>
      </c>
      <c r="K7" s="194">
        <v>44</v>
      </c>
      <c r="L7" s="122">
        <f t="shared" si="1"/>
        <v>150</v>
      </c>
      <c r="M7" s="157">
        <f>L7-G7</f>
        <v>128</v>
      </c>
    </row>
    <row r="8" spans="1:13" ht="12.75">
      <c r="A8" s="6">
        <f t="shared" si="0"/>
        <v>5</v>
      </c>
      <c r="B8" s="85" t="s">
        <v>33</v>
      </c>
      <c r="C8" s="123">
        <v>1992</v>
      </c>
      <c r="D8" s="74">
        <v>16</v>
      </c>
      <c r="E8" s="161">
        <v>27</v>
      </c>
      <c r="F8" s="75">
        <v>29</v>
      </c>
      <c r="G8" s="168">
        <v>7</v>
      </c>
      <c r="H8" s="26">
        <v>5</v>
      </c>
      <c r="I8" s="192">
        <v>44</v>
      </c>
      <c r="J8" s="3">
        <v>4</v>
      </c>
      <c r="K8" s="194">
        <v>46</v>
      </c>
      <c r="L8" s="122">
        <f t="shared" si="1"/>
        <v>124</v>
      </c>
      <c r="M8" s="157">
        <f>L8-G8</f>
        <v>117</v>
      </c>
    </row>
    <row r="9" spans="1:13" ht="12.75">
      <c r="A9" s="6">
        <f t="shared" si="0"/>
        <v>6</v>
      </c>
      <c r="B9" s="86" t="s">
        <v>121</v>
      </c>
      <c r="C9" s="123">
        <v>1987</v>
      </c>
      <c r="D9" s="74">
        <v>53</v>
      </c>
      <c r="E9" s="161">
        <v>0</v>
      </c>
      <c r="F9" s="76">
        <v>49</v>
      </c>
      <c r="G9" s="168">
        <v>0</v>
      </c>
      <c r="H9" s="26">
        <v>6</v>
      </c>
      <c r="I9" s="192">
        <v>42</v>
      </c>
      <c r="J9" s="3">
        <v>6</v>
      </c>
      <c r="K9" s="194">
        <v>42</v>
      </c>
      <c r="L9" s="122">
        <f t="shared" si="1"/>
        <v>84</v>
      </c>
      <c r="M9" s="157">
        <f>L9-E9</f>
        <v>84</v>
      </c>
    </row>
    <row r="10" spans="1:13" ht="12.75">
      <c r="A10" s="6">
        <f t="shared" si="0"/>
        <v>7</v>
      </c>
      <c r="B10" s="85" t="s">
        <v>128</v>
      </c>
      <c r="C10" s="124">
        <v>1985</v>
      </c>
      <c r="D10" s="58"/>
      <c r="E10" s="128"/>
      <c r="F10" s="60"/>
      <c r="G10" s="169"/>
      <c r="H10" s="26">
        <v>7</v>
      </c>
      <c r="I10" s="192">
        <v>40</v>
      </c>
      <c r="J10" s="3">
        <v>8</v>
      </c>
      <c r="K10" s="194">
        <v>38</v>
      </c>
      <c r="L10" s="122">
        <f t="shared" si="1"/>
        <v>78</v>
      </c>
      <c r="M10" s="157">
        <f>L10-G10</f>
        <v>78</v>
      </c>
    </row>
    <row r="11" spans="1:13" ht="12.75">
      <c r="A11" s="6">
        <f t="shared" si="0"/>
        <v>8</v>
      </c>
      <c r="B11" s="85" t="s">
        <v>129</v>
      </c>
      <c r="C11" s="124">
        <v>1989</v>
      </c>
      <c r="D11" s="58"/>
      <c r="E11" s="128"/>
      <c r="F11" s="60"/>
      <c r="G11" s="169"/>
      <c r="H11" s="26">
        <v>9</v>
      </c>
      <c r="I11" s="192">
        <v>36</v>
      </c>
      <c r="J11" s="3">
        <v>7</v>
      </c>
      <c r="K11" s="194">
        <v>40</v>
      </c>
      <c r="L11" s="122">
        <f t="shared" si="1"/>
        <v>76</v>
      </c>
      <c r="M11" s="157">
        <f>L11-G11</f>
        <v>76</v>
      </c>
    </row>
    <row r="12" spans="1:13" ht="12.75">
      <c r="A12" s="6">
        <f t="shared" si="0"/>
        <v>9</v>
      </c>
      <c r="B12" s="86" t="s">
        <v>120</v>
      </c>
      <c r="C12" s="123">
        <v>1989</v>
      </c>
      <c r="D12" s="74">
        <v>36</v>
      </c>
      <c r="E12" s="161">
        <v>2</v>
      </c>
      <c r="F12" s="76">
        <v>47</v>
      </c>
      <c r="G12" s="168">
        <v>0</v>
      </c>
      <c r="H12" s="26">
        <v>8</v>
      </c>
      <c r="I12" s="192">
        <v>38</v>
      </c>
      <c r="J12" s="3">
        <v>9</v>
      </c>
      <c r="K12" s="194">
        <v>36</v>
      </c>
      <c r="L12" s="122">
        <f t="shared" si="1"/>
        <v>76</v>
      </c>
      <c r="M12" s="157">
        <f>L12-G12</f>
        <v>76</v>
      </c>
    </row>
    <row r="13" spans="1:13" ht="12.75">
      <c r="A13" s="6">
        <f t="shared" si="0"/>
        <v>10</v>
      </c>
      <c r="B13" s="85" t="s">
        <v>5</v>
      </c>
      <c r="C13" s="127">
        <v>1992</v>
      </c>
      <c r="D13" s="74">
        <v>37</v>
      </c>
      <c r="E13" s="161">
        <v>2</v>
      </c>
      <c r="F13" s="76">
        <v>42</v>
      </c>
      <c r="G13" s="168">
        <v>0</v>
      </c>
      <c r="H13" s="26">
        <v>13</v>
      </c>
      <c r="I13" s="192">
        <v>30</v>
      </c>
      <c r="J13" s="3">
        <v>10</v>
      </c>
      <c r="K13" s="194">
        <v>34</v>
      </c>
      <c r="L13" s="122">
        <f t="shared" si="1"/>
        <v>66</v>
      </c>
      <c r="M13" s="157">
        <f>L13-G13</f>
        <v>66</v>
      </c>
    </row>
    <row r="14" spans="1:13" ht="12.75">
      <c r="A14" s="6">
        <f t="shared" si="0"/>
        <v>11</v>
      </c>
      <c r="B14" s="85" t="s">
        <v>35</v>
      </c>
      <c r="C14" s="123">
        <v>1995</v>
      </c>
      <c r="D14" s="58"/>
      <c r="E14" s="128"/>
      <c r="F14" s="60"/>
      <c r="G14" s="169"/>
      <c r="H14" s="26">
        <v>10</v>
      </c>
      <c r="I14" s="192">
        <v>34</v>
      </c>
      <c r="J14" s="3">
        <v>12</v>
      </c>
      <c r="K14" s="194">
        <v>31</v>
      </c>
      <c r="L14" s="122">
        <f t="shared" si="1"/>
        <v>65</v>
      </c>
      <c r="M14" s="157">
        <f aca="true" t="shared" si="2" ref="M14:M42">L14</f>
        <v>65</v>
      </c>
    </row>
    <row r="15" spans="1:13" ht="12.75">
      <c r="A15" s="6">
        <f t="shared" si="0"/>
        <v>12</v>
      </c>
      <c r="B15" s="86" t="s">
        <v>83</v>
      </c>
      <c r="C15" s="123">
        <v>1995</v>
      </c>
      <c r="D15" s="58"/>
      <c r="E15" s="128"/>
      <c r="F15" s="60"/>
      <c r="G15" s="169"/>
      <c r="H15" s="26">
        <v>12</v>
      </c>
      <c r="I15" s="192">
        <v>31</v>
      </c>
      <c r="J15" s="3">
        <v>11</v>
      </c>
      <c r="K15" s="194">
        <v>32</v>
      </c>
      <c r="L15" s="122">
        <f t="shared" si="1"/>
        <v>63</v>
      </c>
      <c r="M15" s="157">
        <f t="shared" si="2"/>
        <v>63</v>
      </c>
    </row>
    <row r="16" spans="1:13" ht="12.75">
      <c r="A16" s="6">
        <f t="shared" si="0"/>
        <v>13</v>
      </c>
      <c r="B16" s="86" t="s">
        <v>34</v>
      </c>
      <c r="C16" s="123">
        <v>1995</v>
      </c>
      <c r="D16" s="58"/>
      <c r="E16" s="128"/>
      <c r="F16" s="60"/>
      <c r="G16" s="169"/>
      <c r="H16" s="26">
        <v>11</v>
      </c>
      <c r="I16" s="192">
        <v>32</v>
      </c>
      <c r="J16" s="3">
        <v>13</v>
      </c>
      <c r="K16" s="194">
        <v>30</v>
      </c>
      <c r="L16" s="122">
        <f t="shared" si="1"/>
        <v>62</v>
      </c>
      <c r="M16" s="157">
        <f t="shared" si="2"/>
        <v>62</v>
      </c>
    </row>
    <row r="17" spans="1:13" ht="12.75">
      <c r="A17" s="6">
        <f t="shared" si="0"/>
        <v>14</v>
      </c>
      <c r="B17" s="85" t="s">
        <v>38</v>
      </c>
      <c r="C17" s="123">
        <v>1996</v>
      </c>
      <c r="D17" s="58"/>
      <c r="E17" s="128"/>
      <c r="F17" s="60"/>
      <c r="G17" s="169"/>
      <c r="H17" s="26">
        <v>14</v>
      </c>
      <c r="I17" s="192">
        <v>29</v>
      </c>
      <c r="J17" s="3">
        <v>14</v>
      </c>
      <c r="K17" s="194">
        <v>29</v>
      </c>
      <c r="L17" s="122">
        <f t="shared" si="1"/>
        <v>58</v>
      </c>
      <c r="M17" s="157">
        <f t="shared" si="2"/>
        <v>58</v>
      </c>
    </row>
    <row r="18" spans="1:13" ht="12.75">
      <c r="A18" s="6">
        <f t="shared" si="0"/>
        <v>15</v>
      </c>
      <c r="B18" s="86" t="s">
        <v>82</v>
      </c>
      <c r="C18" s="127">
        <v>1990</v>
      </c>
      <c r="D18" s="58"/>
      <c r="E18" s="128"/>
      <c r="F18" s="60"/>
      <c r="G18" s="169"/>
      <c r="H18" s="26">
        <v>17</v>
      </c>
      <c r="I18" s="174">
        <v>26</v>
      </c>
      <c r="J18" s="3">
        <v>15</v>
      </c>
      <c r="K18" s="167">
        <v>28</v>
      </c>
      <c r="L18" s="122">
        <f t="shared" si="1"/>
        <v>54</v>
      </c>
      <c r="M18" s="157">
        <f t="shared" si="2"/>
        <v>54</v>
      </c>
    </row>
    <row r="19" spans="1:13" ht="12.75">
      <c r="A19" s="6">
        <f t="shared" si="0"/>
        <v>16</v>
      </c>
      <c r="B19" s="86" t="s">
        <v>37</v>
      </c>
      <c r="C19" s="125">
        <v>1993</v>
      </c>
      <c r="D19" s="58"/>
      <c r="E19" s="128"/>
      <c r="F19" s="60"/>
      <c r="G19" s="169"/>
      <c r="H19" s="27">
        <v>16</v>
      </c>
      <c r="I19" s="176">
        <v>27</v>
      </c>
      <c r="J19" s="22">
        <v>16</v>
      </c>
      <c r="K19" s="170">
        <v>27</v>
      </c>
      <c r="L19" s="122">
        <f t="shared" si="1"/>
        <v>54</v>
      </c>
      <c r="M19" s="157">
        <f t="shared" si="2"/>
        <v>54</v>
      </c>
    </row>
    <row r="20" spans="1:13" ht="15.75" customHeight="1">
      <c r="A20" s="6">
        <f t="shared" si="0"/>
        <v>17</v>
      </c>
      <c r="B20" s="87" t="s">
        <v>42</v>
      </c>
      <c r="C20" s="123">
        <v>1996</v>
      </c>
      <c r="D20" s="74">
        <v>49</v>
      </c>
      <c r="E20" s="161">
        <v>0</v>
      </c>
      <c r="F20" s="77">
        <v>46</v>
      </c>
      <c r="G20" s="191">
        <v>0</v>
      </c>
      <c r="H20" s="26">
        <v>15</v>
      </c>
      <c r="I20" s="193">
        <v>28</v>
      </c>
      <c r="J20" s="3">
        <v>21</v>
      </c>
      <c r="K20" s="194">
        <v>22</v>
      </c>
      <c r="L20" s="122">
        <f t="shared" si="1"/>
        <v>50</v>
      </c>
      <c r="M20" s="157">
        <f t="shared" si="2"/>
        <v>50</v>
      </c>
    </row>
    <row r="21" spans="1:13" ht="15.75" customHeight="1">
      <c r="A21" s="6">
        <f t="shared" si="0"/>
        <v>18</v>
      </c>
      <c r="B21" s="85" t="s">
        <v>125</v>
      </c>
      <c r="C21" s="127">
        <v>1971</v>
      </c>
      <c r="D21" s="58"/>
      <c r="E21" s="128"/>
      <c r="F21" s="60"/>
      <c r="G21" s="169"/>
      <c r="H21" s="26">
        <v>20</v>
      </c>
      <c r="I21" s="192">
        <v>23</v>
      </c>
      <c r="J21" s="3">
        <v>17</v>
      </c>
      <c r="K21" s="194">
        <v>26</v>
      </c>
      <c r="L21" s="122">
        <f t="shared" si="1"/>
        <v>49</v>
      </c>
      <c r="M21" s="157">
        <f t="shared" si="2"/>
        <v>49</v>
      </c>
    </row>
    <row r="22" spans="1:13" ht="12.75">
      <c r="A22" s="6">
        <f t="shared" si="0"/>
        <v>19</v>
      </c>
      <c r="B22" s="86" t="s">
        <v>36</v>
      </c>
      <c r="C22" s="127">
        <v>1992</v>
      </c>
      <c r="D22" s="58"/>
      <c r="E22" s="128"/>
      <c r="F22" s="60"/>
      <c r="G22" s="169"/>
      <c r="H22" s="26">
        <v>19</v>
      </c>
      <c r="I22" s="192">
        <v>24</v>
      </c>
      <c r="J22" s="3">
        <v>18</v>
      </c>
      <c r="K22" s="194">
        <v>25</v>
      </c>
      <c r="L22" s="122">
        <f t="shared" si="1"/>
        <v>49</v>
      </c>
      <c r="M22" s="157">
        <f t="shared" si="2"/>
        <v>49</v>
      </c>
    </row>
    <row r="23" spans="1:13" ht="12.75">
      <c r="A23" s="6">
        <f t="shared" si="0"/>
        <v>20</v>
      </c>
      <c r="B23" s="85" t="s">
        <v>126</v>
      </c>
      <c r="C23" s="127">
        <v>1974</v>
      </c>
      <c r="D23" s="61"/>
      <c r="E23" s="165"/>
      <c r="F23" s="62"/>
      <c r="G23" s="172"/>
      <c r="H23" s="95">
        <v>18</v>
      </c>
      <c r="I23" s="192">
        <v>25</v>
      </c>
      <c r="J23" s="96">
        <v>19</v>
      </c>
      <c r="K23" s="194">
        <v>24</v>
      </c>
      <c r="L23" s="122">
        <f t="shared" si="1"/>
        <v>49</v>
      </c>
      <c r="M23" s="157">
        <f t="shared" si="2"/>
        <v>49</v>
      </c>
    </row>
    <row r="24" spans="1:13" ht="12.75">
      <c r="A24" s="6">
        <f t="shared" si="0"/>
        <v>21</v>
      </c>
      <c r="B24" s="85" t="s">
        <v>61</v>
      </c>
      <c r="C24" s="123">
        <v>1997</v>
      </c>
      <c r="D24" s="58"/>
      <c r="E24" s="128"/>
      <c r="F24" s="60"/>
      <c r="G24" s="169"/>
      <c r="H24" s="26">
        <v>23</v>
      </c>
      <c r="I24" s="192">
        <v>19</v>
      </c>
      <c r="J24" s="3">
        <v>20</v>
      </c>
      <c r="K24" s="194">
        <v>23</v>
      </c>
      <c r="L24" s="122">
        <f t="shared" si="1"/>
        <v>42</v>
      </c>
      <c r="M24" s="157">
        <f t="shared" si="2"/>
        <v>42</v>
      </c>
    </row>
    <row r="25" spans="1:13" ht="12.75">
      <c r="A25" s="6">
        <f t="shared" si="0"/>
        <v>22</v>
      </c>
      <c r="B25" s="85" t="s">
        <v>39</v>
      </c>
      <c r="C25" s="123">
        <v>1995</v>
      </c>
      <c r="D25" s="58"/>
      <c r="E25" s="128"/>
      <c r="F25" s="60"/>
      <c r="G25" s="169"/>
      <c r="H25" s="26">
        <v>22</v>
      </c>
      <c r="I25" s="192">
        <v>21</v>
      </c>
      <c r="J25" s="3">
        <v>22</v>
      </c>
      <c r="K25" s="194">
        <v>21</v>
      </c>
      <c r="L25" s="122">
        <f t="shared" si="1"/>
        <v>42</v>
      </c>
      <c r="M25" s="157">
        <f t="shared" si="2"/>
        <v>42</v>
      </c>
    </row>
    <row r="26" spans="1:13" ht="12.75">
      <c r="A26" s="6">
        <f t="shared" si="0"/>
        <v>23</v>
      </c>
      <c r="B26" s="85" t="s">
        <v>135</v>
      </c>
      <c r="C26" s="127">
        <v>1995</v>
      </c>
      <c r="D26" s="58"/>
      <c r="E26" s="128"/>
      <c r="F26" s="60"/>
      <c r="G26" s="169"/>
      <c r="H26" s="26">
        <v>21</v>
      </c>
      <c r="I26" s="192">
        <v>22</v>
      </c>
      <c r="J26" s="3">
        <v>23</v>
      </c>
      <c r="K26" s="194">
        <v>19</v>
      </c>
      <c r="L26" s="122">
        <f t="shared" si="1"/>
        <v>41</v>
      </c>
      <c r="M26" s="157">
        <f t="shared" si="2"/>
        <v>41</v>
      </c>
    </row>
    <row r="27" spans="1:13" ht="12.75">
      <c r="A27" s="6">
        <f t="shared" si="0"/>
        <v>24</v>
      </c>
      <c r="B27" s="85" t="s">
        <v>132</v>
      </c>
      <c r="C27" s="127">
        <v>1994</v>
      </c>
      <c r="D27" s="58"/>
      <c r="E27" s="128"/>
      <c r="F27" s="60"/>
      <c r="G27" s="169"/>
      <c r="H27" s="26">
        <v>24</v>
      </c>
      <c r="I27" s="192">
        <v>17</v>
      </c>
      <c r="J27" s="3">
        <v>24</v>
      </c>
      <c r="K27" s="194">
        <v>17</v>
      </c>
      <c r="L27" s="122">
        <f t="shared" si="1"/>
        <v>34</v>
      </c>
      <c r="M27" s="157">
        <f t="shared" si="2"/>
        <v>34</v>
      </c>
    </row>
    <row r="28" spans="1:13" ht="12.75">
      <c r="A28" s="6">
        <f t="shared" si="0"/>
        <v>25</v>
      </c>
      <c r="B28" s="85" t="s">
        <v>131</v>
      </c>
      <c r="C28" s="127">
        <v>1993</v>
      </c>
      <c r="D28" s="58"/>
      <c r="E28" s="128"/>
      <c r="F28" s="60"/>
      <c r="G28" s="169"/>
      <c r="H28" s="26">
        <v>26</v>
      </c>
      <c r="I28" s="192">
        <v>13</v>
      </c>
      <c r="J28" s="3">
        <v>26</v>
      </c>
      <c r="K28" s="194">
        <v>13</v>
      </c>
      <c r="L28" s="122">
        <f t="shared" si="1"/>
        <v>26</v>
      </c>
      <c r="M28" s="157">
        <f t="shared" si="2"/>
        <v>26</v>
      </c>
    </row>
    <row r="29" spans="1:13" ht="12.75">
      <c r="A29" s="6">
        <f t="shared" si="0"/>
        <v>26</v>
      </c>
      <c r="B29" s="85" t="s">
        <v>133</v>
      </c>
      <c r="C29" s="127">
        <v>1994</v>
      </c>
      <c r="D29" s="58"/>
      <c r="E29" s="128"/>
      <c r="F29" s="60"/>
      <c r="G29" s="169"/>
      <c r="H29" s="26">
        <v>28</v>
      </c>
      <c r="I29" s="192">
        <v>9</v>
      </c>
      <c r="J29" s="3">
        <v>25</v>
      </c>
      <c r="K29" s="194">
        <v>15</v>
      </c>
      <c r="L29" s="122">
        <f t="shared" si="1"/>
        <v>24</v>
      </c>
      <c r="M29" s="157">
        <f t="shared" si="2"/>
        <v>24</v>
      </c>
    </row>
    <row r="30" spans="1:13" ht="12.75">
      <c r="A30" s="6">
        <f t="shared" si="0"/>
        <v>27</v>
      </c>
      <c r="B30" s="85" t="s">
        <v>137</v>
      </c>
      <c r="C30" s="127">
        <v>1996</v>
      </c>
      <c r="D30" s="58"/>
      <c r="E30" s="128"/>
      <c r="F30" s="60"/>
      <c r="G30" s="169"/>
      <c r="H30" s="26">
        <v>25</v>
      </c>
      <c r="I30" s="192">
        <v>15</v>
      </c>
      <c r="J30" s="3">
        <v>28</v>
      </c>
      <c r="K30" s="194">
        <v>9</v>
      </c>
      <c r="L30" s="122">
        <f t="shared" si="1"/>
        <v>24</v>
      </c>
      <c r="M30" s="157">
        <f t="shared" si="2"/>
        <v>24</v>
      </c>
    </row>
    <row r="31" spans="1:13" ht="12.75">
      <c r="A31" s="6">
        <f t="shared" si="0"/>
        <v>28</v>
      </c>
      <c r="B31" s="86" t="s">
        <v>54</v>
      </c>
      <c r="C31" s="123">
        <v>1997</v>
      </c>
      <c r="D31" s="73">
        <v>56</v>
      </c>
      <c r="E31" s="183">
        <v>0</v>
      </c>
      <c r="F31" s="78"/>
      <c r="G31" s="169"/>
      <c r="H31" s="31">
        <v>27</v>
      </c>
      <c r="I31" s="192">
        <v>11</v>
      </c>
      <c r="J31" s="8">
        <v>27</v>
      </c>
      <c r="K31" s="194">
        <v>11</v>
      </c>
      <c r="L31" s="122">
        <f t="shared" si="1"/>
        <v>22</v>
      </c>
      <c r="M31" s="157">
        <f t="shared" si="2"/>
        <v>22</v>
      </c>
    </row>
    <row r="32" spans="1:13" ht="12.75">
      <c r="A32" s="6">
        <f t="shared" si="0"/>
        <v>29</v>
      </c>
      <c r="B32" s="85" t="s">
        <v>142</v>
      </c>
      <c r="C32" s="127">
        <v>2000</v>
      </c>
      <c r="D32" s="58"/>
      <c r="E32" s="128"/>
      <c r="F32" s="60"/>
      <c r="G32" s="169"/>
      <c r="H32" s="26">
        <v>30</v>
      </c>
      <c r="I32" s="192">
        <v>5</v>
      </c>
      <c r="J32" s="3">
        <v>29</v>
      </c>
      <c r="K32" s="194">
        <v>7</v>
      </c>
      <c r="L32" s="122">
        <f t="shared" si="1"/>
        <v>12</v>
      </c>
      <c r="M32" s="157">
        <f t="shared" si="2"/>
        <v>12</v>
      </c>
    </row>
    <row r="33" spans="1:13" ht="12.75">
      <c r="A33" s="6">
        <f t="shared" si="0"/>
        <v>30</v>
      </c>
      <c r="B33" s="85" t="s">
        <v>138</v>
      </c>
      <c r="C33" s="127">
        <v>1998</v>
      </c>
      <c r="D33" s="58"/>
      <c r="E33" s="128"/>
      <c r="F33" s="60"/>
      <c r="G33" s="169"/>
      <c r="H33" s="26">
        <v>29</v>
      </c>
      <c r="I33" s="192">
        <v>7</v>
      </c>
      <c r="J33" s="3">
        <v>30</v>
      </c>
      <c r="K33" s="194">
        <v>5</v>
      </c>
      <c r="L33" s="122">
        <f t="shared" si="1"/>
        <v>12</v>
      </c>
      <c r="M33" s="157">
        <f t="shared" si="2"/>
        <v>12</v>
      </c>
    </row>
    <row r="34" spans="1:13" ht="12.75">
      <c r="A34" s="6">
        <f t="shared" si="0"/>
        <v>31</v>
      </c>
      <c r="B34" s="85" t="s">
        <v>140</v>
      </c>
      <c r="C34" s="127">
        <v>1998</v>
      </c>
      <c r="D34" s="58"/>
      <c r="E34" s="128"/>
      <c r="F34" s="60"/>
      <c r="G34" s="169"/>
      <c r="H34" s="26">
        <v>33</v>
      </c>
      <c r="I34" s="192">
        <v>2</v>
      </c>
      <c r="J34" s="3">
        <v>31</v>
      </c>
      <c r="K34" s="194">
        <v>2</v>
      </c>
      <c r="L34" s="122">
        <f t="shared" si="1"/>
        <v>4</v>
      </c>
      <c r="M34" s="157">
        <f t="shared" si="2"/>
        <v>4</v>
      </c>
    </row>
    <row r="35" spans="1:13" ht="12.75">
      <c r="A35" s="6">
        <f t="shared" si="0"/>
        <v>32</v>
      </c>
      <c r="B35" s="85" t="s">
        <v>141</v>
      </c>
      <c r="C35" s="127">
        <v>1995</v>
      </c>
      <c r="D35" s="58"/>
      <c r="E35" s="128"/>
      <c r="F35" s="60"/>
      <c r="G35" s="169"/>
      <c r="H35" s="26">
        <v>34</v>
      </c>
      <c r="I35" s="192">
        <v>2</v>
      </c>
      <c r="J35" s="3">
        <v>32</v>
      </c>
      <c r="K35" s="194">
        <v>2</v>
      </c>
      <c r="L35" s="122">
        <f t="shared" si="1"/>
        <v>4</v>
      </c>
      <c r="M35" s="157">
        <f t="shared" si="2"/>
        <v>4</v>
      </c>
    </row>
    <row r="36" spans="1:13" ht="12.75">
      <c r="A36" s="6">
        <f t="shared" si="0"/>
        <v>33</v>
      </c>
      <c r="B36" s="85" t="s">
        <v>143</v>
      </c>
      <c r="C36" s="127">
        <v>1994</v>
      </c>
      <c r="D36" s="58"/>
      <c r="E36" s="128"/>
      <c r="F36" s="60"/>
      <c r="G36" s="169"/>
      <c r="H36" s="26">
        <v>32</v>
      </c>
      <c r="I36" s="192">
        <v>2</v>
      </c>
      <c r="J36" s="3">
        <v>33</v>
      </c>
      <c r="K36" s="194">
        <v>2</v>
      </c>
      <c r="L36" s="122">
        <f t="shared" si="1"/>
        <v>4</v>
      </c>
      <c r="M36" s="157">
        <f t="shared" si="2"/>
        <v>4</v>
      </c>
    </row>
    <row r="37" spans="1:13" ht="12.75">
      <c r="A37" s="6">
        <f t="shared" si="0"/>
        <v>34</v>
      </c>
      <c r="B37" s="85" t="s">
        <v>139</v>
      </c>
      <c r="C37" s="127">
        <v>1998</v>
      </c>
      <c r="D37" s="58"/>
      <c r="E37" s="128"/>
      <c r="F37" s="60"/>
      <c r="G37" s="169"/>
      <c r="H37" s="26">
        <v>35</v>
      </c>
      <c r="I37" s="192">
        <v>2</v>
      </c>
      <c r="J37" s="3">
        <v>34</v>
      </c>
      <c r="K37" s="194">
        <v>2</v>
      </c>
      <c r="L37" s="122">
        <f t="shared" si="1"/>
        <v>4</v>
      </c>
      <c r="M37" s="157">
        <f t="shared" si="2"/>
        <v>4</v>
      </c>
    </row>
    <row r="38" spans="1:13" ht="12.75">
      <c r="A38" s="6">
        <f t="shared" si="0"/>
        <v>35</v>
      </c>
      <c r="B38" s="85" t="s">
        <v>134</v>
      </c>
      <c r="C38" s="127">
        <v>1994</v>
      </c>
      <c r="D38" s="58"/>
      <c r="E38" s="128"/>
      <c r="F38" s="60"/>
      <c r="G38" s="169"/>
      <c r="H38" s="26">
        <v>36</v>
      </c>
      <c r="I38" s="192">
        <v>2</v>
      </c>
      <c r="J38" s="3">
        <v>35</v>
      </c>
      <c r="K38" s="194">
        <v>2</v>
      </c>
      <c r="L38" s="122">
        <f t="shared" si="1"/>
        <v>4</v>
      </c>
      <c r="M38" s="157">
        <f t="shared" si="2"/>
        <v>4</v>
      </c>
    </row>
    <row r="39" spans="1:13" ht="12.75">
      <c r="A39" s="6">
        <f t="shared" si="0"/>
        <v>36</v>
      </c>
      <c r="B39" s="85" t="s">
        <v>127</v>
      </c>
      <c r="C39" s="127">
        <v>1978</v>
      </c>
      <c r="D39" s="58"/>
      <c r="E39" s="128"/>
      <c r="F39" s="60"/>
      <c r="G39" s="169"/>
      <c r="H39" s="26">
        <v>31</v>
      </c>
      <c r="I39" s="192">
        <v>2</v>
      </c>
      <c r="J39" s="60"/>
      <c r="K39" s="169"/>
      <c r="L39" s="122">
        <f t="shared" si="1"/>
        <v>2</v>
      </c>
      <c r="M39" s="157">
        <f t="shared" si="2"/>
        <v>2</v>
      </c>
    </row>
    <row r="40" spans="1:13" ht="12.75">
      <c r="A40" s="6">
        <f t="shared" si="0"/>
        <v>37</v>
      </c>
      <c r="B40" s="85" t="s">
        <v>130</v>
      </c>
      <c r="C40" s="127">
        <v>1991</v>
      </c>
      <c r="D40" s="58"/>
      <c r="E40" s="128"/>
      <c r="F40" s="60"/>
      <c r="G40" s="169"/>
      <c r="H40" s="26">
        <v>37</v>
      </c>
      <c r="I40" s="161">
        <v>0</v>
      </c>
      <c r="J40" s="60"/>
      <c r="K40" s="169"/>
      <c r="L40" s="122">
        <f t="shared" si="1"/>
        <v>0</v>
      </c>
      <c r="M40" s="157">
        <f t="shared" si="2"/>
        <v>0</v>
      </c>
    </row>
    <row r="41" spans="1:13" ht="12.75">
      <c r="A41" s="6">
        <f t="shared" si="0"/>
        <v>38</v>
      </c>
      <c r="B41" s="85" t="s">
        <v>136</v>
      </c>
      <c r="C41" s="127">
        <v>1995</v>
      </c>
      <c r="D41" s="58"/>
      <c r="E41" s="128"/>
      <c r="F41" s="60"/>
      <c r="G41" s="169"/>
      <c r="H41" s="26">
        <v>37</v>
      </c>
      <c r="I41" s="161">
        <v>0</v>
      </c>
      <c r="J41" s="60"/>
      <c r="K41" s="169"/>
      <c r="L41" s="122">
        <f t="shared" si="1"/>
        <v>0</v>
      </c>
      <c r="M41" s="157">
        <f t="shared" si="2"/>
        <v>0</v>
      </c>
    </row>
    <row r="42" spans="1:13" ht="13.5" thickBot="1">
      <c r="A42" s="6">
        <f t="shared" si="0"/>
        <v>39</v>
      </c>
      <c r="B42" s="87" t="s">
        <v>6</v>
      </c>
      <c r="C42" s="125">
        <v>1993</v>
      </c>
      <c r="D42" s="200"/>
      <c r="E42" s="201"/>
      <c r="F42" s="202"/>
      <c r="G42" s="203"/>
      <c r="H42" s="200"/>
      <c r="I42" s="201"/>
      <c r="J42" s="204"/>
      <c r="K42" s="205"/>
      <c r="L42" s="195">
        <f t="shared" si="1"/>
        <v>0</v>
      </c>
      <c r="M42" s="159">
        <f t="shared" si="2"/>
        <v>0</v>
      </c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130" zoomScaleNormal="130" zoomScalePageLayoutView="0" workbookViewId="0" topLeftCell="A19">
      <selection activeCell="O2" sqref="O2"/>
    </sheetView>
  </sheetViews>
  <sheetFormatPr defaultColWidth="9.00390625" defaultRowHeight="12.75"/>
  <cols>
    <col min="1" max="1" width="7.00390625" style="0" customWidth="1"/>
    <col min="2" max="2" width="20.25390625" style="5" customWidth="1"/>
    <col min="3" max="3" width="9.125" style="5" customWidth="1"/>
    <col min="4" max="4" width="6.75390625" style="5" customWidth="1"/>
    <col min="5" max="5" width="9.75390625" style="166" customWidth="1"/>
    <col min="6" max="6" width="6.75390625" style="5" customWidth="1"/>
    <col min="7" max="7" width="9.75390625" style="166" customWidth="1"/>
    <col min="8" max="8" width="6.75390625" style="5" customWidth="1"/>
    <col min="9" max="9" width="9.75390625" style="166" customWidth="1"/>
    <col min="10" max="10" width="6.75390625" style="5" customWidth="1"/>
    <col min="11" max="11" width="9.75390625" style="166" customWidth="1"/>
    <col min="12" max="12" width="10.75390625" style="0" customWidth="1"/>
    <col min="13" max="13" width="10.75390625" style="166" customWidth="1"/>
  </cols>
  <sheetData>
    <row r="1" spans="1:13" s="9" customFormat="1" ht="21.75" customHeight="1" thickBot="1">
      <c r="A1" s="155" t="s">
        <v>223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2"/>
      <c r="M1" s="179"/>
    </row>
    <row r="2" spans="1:13" ht="39" customHeight="1" thickBot="1">
      <c r="A2" s="16"/>
      <c r="B2" s="17"/>
      <c r="C2" s="17"/>
      <c r="D2" s="151" t="s">
        <v>67</v>
      </c>
      <c r="E2" s="152"/>
      <c r="F2" s="153" t="s">
        <v>68</v>
      </c>
      <c r="G2" s="154"/>
      <c r="H2" s="151" t="s">
        <v>203</v>
      </c>
      <c r="I2" s="152"/>
      <c r="J2" s="153" t="s">
        <v>111</v>
      </c>
      <c r="K2" s="154"/>
      <c r="L2" s="120"/>
      <c r="M2" s="180"/>
    </row>
    <row r="3" spans="1:13" s="181" customFormat="1" ht="25.5">
      <c r="A3" s="13" t="s">
        <v>55</v>
      </c>
      <c r="B3" s="13" t="s">
        <v>62</v>
      </c>
      <c r="C3" s="23" t="s">
        <v>66</v>
      </c>
      <c r="D3" s="41" t="s">
        <v>63</v>
      </c>
      <c r="E3" s="42" t="s">
        <v>64</v>
      </c>
      <c r="F3" s="43" t="s">
        <v>63</v>
      </c>
      <c r="G3" s="44" t="s">
        <v>64</v>
      </c>
      <c r="H3" s="41" t="s">
        <v>63</v>
      </c>
      <c r="I3" s="208" t="s">
        <v>64</v>
      </c>
      <c r="J3" s="43" t="s">
        <v>63</v>
      </c>
      <c r="K3" s="44" t="s">
        <v>64</v>
      </c>
      <c r="L3" s="209" t="s">
        <v>0</v>
      </c>
      <c r="M3" s="121" t="s">
        <v>227</v>
      </c>
    </row>
    <row r="4" spans="1:13" ht="25.5" customHeight="1">
      <c r="A4" s="10">
        <f>1</f>
        <v>1</v>
      </c>
      <c r="B4" s="15" t="s">
        <v>84</v>
      </c>
      <c r="C4" s="33" t="s">
        <v>85</v>
      </c>
      <c r="D4" s="73">
        <v>8</v>
      </c>
      <c r="E4" s="182">
        <v>33</v>
      </c>
      <c r="F4" s="75">
        <v>4</v>
      </c>
      <c r="G4" s="171">
        <v>45</v>
      </c>
      <c r="H4" s="110">
        <v>1</v>
      </c>
      <c r="I4" s="187">
        <v>60</v>
      </c>
      <c r="J4" s="30">
        <v>1</v>
      </c>
      <c r="K4" s="171">
        <v>60</v>
      </c>
      <c r="L4" s="210">
        <f>SUM(E4,G4,I4,K4,)</f>
        <v>198</v>
      </c>
      <c r="M4" s="157">
        <f>L4-E4</f>
        <v>165</v>
      </c>
    </row>
    <row r="5" spans="1:13" ht="25.5" customHeight="1">
      <c r="A5" s="10">
        <f aca="true" t="shared" si="0" ref="A5:A24">A4+1</f>
        <v>2</v>
      </c>
      <c r="B5" s="15" t="s">
        <v>88</v>
      </c>
      <c r="C5" s="34" t="s">
        <v>89</v>
      </c>
      <c r="D5" s="73">
        <v>13</v>
      </c>
      <c r="E5" s="182">
        <v>19</v>
      </c>
      <c r="F5" s="75">
        <v>8</v>
      </c>
      <c r="G5" s="171">
        <v>33</v>
      </c>
      <c r="H5" s="110">
        <v>2</v>
      </c>
      <c r="I5" s="187">
        <v>55</v>
      </c>
      <c r="J5" s="30">
        <v>2</v>
      </c>
      <c r="K5" s="171">
        <v>55</v>
      </c>
      <c r="L5" s="210">
        <f aca="true" t="shared" si="1" ref="L5:L25">SUM(E5,G5,I5,K5,)</f>
        <v>162</v>
      </c>
      <c r="M5" s="157">
        <f>L5-E5</f>
        <v>143</v>
      </c>
    </row>
    <row r="6" spans="1:13" ht="25.5" customHeight="1">
      <c r="A6" s="10">
        <f t="shared" si="0"/>
        <v>3</v>
      </c>
      <c r="B6" s="15" t="s">
        <v>90</v>
      </c>
      <c r="C6" s="34" t="s">
        <v>91</v>
      </c>
      <c r="D6" s="73">
        <v>17</v>
      </c>
      <c r="E6" s="182">
        <v>11</v>
      </c>
      <c r="F6" s="75">
        <v>7</v>
      </c>
      <c r="G6" s="171">
        <v>36</v>
      </c>
      <c r="H6" s="110">
        <v>4</v>
      </c>
      <c r="I6" s="187">
        <v>45</v>
      </c>
      <c r="J6" s="30">
        <v>6</v>
      </c>
      <c r="K6" s="171">
        <v>39</v>
      </c>
      <c r="L6" s="210">
        <f t="shared" si="1"/>
        <v>131</v>
      </c>
      <c r="M6" s="157">
        <f>L6-E6</f>
        <v>120</v>
      </c>
    </row>
    <row r="7" spans="1:13" ht="25.5" customHeight="1">
      <c r="A7" s="10">
        <f t="shared" si="0"/>
        <v>4</v>
      </c>
      <c r="B7" s="15" t="s">
        <v>86</v>
      </c>
      <c r="C7" s="34" t="s">
        <v>87</v>
      </c>
      <c r="D7" s="73">
        <v>15</v>
      </c>
      <c r="E7" s="183">
        <v>15</v>
      </c>
      <c r="F7" s="75">
        <v>17</v>
      </c>
      <c r="G7" s="185">
        <v>11</v>
      </c>
      <c r="H7" s="110">
        <v>3</v>
      </c>
      <c r="I7" s="187">
        <v>50</v>
      </c>
      <c r="J7" s="30">
        <v>5</v>
      </c>
      <c r="K7" s="171">
        <v>42</v>
      </c>
      <c r="L7" s="210">
        <f t="shared" si="1"/>
        <v>118</v>
      </c>
      <c r="M7" s="157">
        <f>L7-G7</f>
        <v>107</v>
      </c>
    </row>
    <row r="8" spans="1:13" ht="25.5" customHeight="1">
      <c r="A8" s="10">
        <f t="shared" si="0"/>
        <v>5</v>
      </c>
      <c r="B8" s="15" t="s">
        <v>92</v>
      </c>
      <c r="C8" s="34" t="s">
        <v>93</v>
      </c>
      <c r="D8" s="73">
        <v>34</v>
      </c>
      <c r="E8" s="182">
        <v>2</v>
      </c>
      <c r="F8" s="75">
        <v>15</v>
      </c>
      <c r="G8" s="171">
        <v>15</v>
      </c>
      <c r="H8" s="110">
        <v>7</v>
      </c>
      <c r="I8" s="187">
        <v>36</v>
      </c>
      <c r="J8" s="30">
        <v>4</v>
      </c>
      <c r="K8" s="171">
        <v>45</v>
      </c>
      <c r="L8" s="210">
        <f t="shared" si="1"/>
        <v>98</v>
      </c>
      <c r="M8" s="157">
        <f>L8-E8</f>
        <v>96</v>
      </c>
    </row>
    <row r="9" spans="1:13" ht="25.5" customHeight="1">
      <c r="A9" s="10">
        <f t="shared" si="0"/>
        <v>6</v>
      </c>
      <c r="B9" s="52" t="s">
        <v>94</v>
      </c>
      <c r="C9" s="54" t="s">
        <v>95</v>
      </c>
      <c r="D9" s="73">
        <v>27</v>
      </c>
      <c r="E9" s="182">
        <v>2</v>
      </c>
      <c r="F9" s="75">
        <v>23</v>
      </c>
      <c r="G9" s="171">
        <v>2</v>
      </c>
      <c r="H9" s="110">
        <v>10</v>
      </c>
      <c r="I9" s="187">
        <v>27</v>
      </c>
      <c r="J9" s="30">
        <v>3</v>
      </c>
      <c r="K9" s="171">
        <v>50</v>
      </c>
      <c r="L9" s="210">
        <f t="shared" si="1"/>
        <v>81</v>
      </c>
      <c r="M9" s="157">
        <f>L9-E9</f>
        <v>79</v>
      </c>
    </row>
    <row r="10" spans="1:13" ht="25.5" customHeight="1">
      <c r="A10" s="10">
        <f t="shared" si="0"/>
        <v>7</v>
      </c>
      <c r="B10" s="12" t="s">
        <v>41</v>
      </c>
      <c r="C10" s="65" t="s">
        <v>3</v>
      </c>
      <c r="D10" s="63"/>
      <c r="E10" s="128"/>
      <c r="F10" s="19"/>
      <c r="G10" s="169"/>
      <c r="H10" s="110">
        <v>6</v>
      </c>
      <c r="I10" s="187">
        <v>39</v>
      </c>
      <c r="J10" s="30">
        <v>7</v>
      </c>
      <c r="K10" s="171">
        <v>36</v>
      </c>
      <c r="L10" s="210">
        <f t="shared" si="1"/>
        <v>75</v>
      </c>
      <c r="M10" s="157">
        <f>L10-E10</f>
        <v>75</v>
      </c>
    </row>
    <row r="11" spans="1:13" ht="25.5" customHeight="1">
      <c r="A11" s="10">
        <f t="shared" si="0"/>
        <v>8</v>
      </c>
      <c r="B11" s="12" t="s">
        <v>40</v>
      </c>
      <c r="C11" s="65" t="s">
        <v>4</v>
      </c>
      <c r="D11" s="63"/>
      <c r="E11" s="128"/>
      <c r="F11" s="19"/>
      <c r="G11" s="169"/>
      <c r="H11" s="110">
        <v>5</v>
      </c>
      <c r="I11" s="187">
        <v>42</v>
      </c>
      <c r="J11" s="30">
        <v>9</v>
      </c>
      <c r="K11" s="171">
        <v>30</v>
      </c>
      <c r="L11" s="210">
        <f t="shared" si="1"/>
        <v>72</v>
      </c>
      <c r="M11" s="157">
        <f>L11-E11</f>
        <v>72</v>
      </c>
    </row>
    <row r="12" spans="1:13" ht="25.5" customHeight="1">
      <c r="A12" s="10">
        <f t="shared" si="0"/>
        <v>9</v>
      </c>
      <c r="B12" s="52" t="s">
        <v>196</v>
      </c>
      <c r="C12" s="54" t="s">
        <v>197</v>
      </c>
      <c r="D12" s="63"/>
      <c r="E12" s="128"/>
      <c r="F12" s="19"/>
      <c r="G12" s="169"/>
      <c r="H12" s="110">
        <v>8</v>
      </c>
      <c r="I12" s="187">
        <v>33</v>
      </c>
      <c r="J12" s="30">
        <v>8</v>
      </c>
      <c r="K12" s="171">
        <v>33</v>
      </c>
      <c r="L12" s="210">
        <f t="shared" si="1"/>
        <v>66</v>
      </c>
      <c r="M12" s="157">
        <f>L12-E12</f>
        <v>66</v>
      </c>
    </row>
    <row r="13" spans="1:13" ht="25.5" customHeight="1">
      <c r="A13" s="10">
        <f t="shared" si="0"/>
        <v>10</v>
      </c>
      <c r="B13" s="12" t="s">
        <v>118</v>
      </c>
      <c r="C13" s="35" t="s">
        <v>119</v>
      </c>
      <c r="D13" s="73">
        <v>39</v>
      </c>
      <c r="E13" s="182">
        <v>2</v>
      </c>
      <c r="F13" s="75">
        <v>28</v>
      </c>
      <c r="G13" s="171">
        <v>2</v>
      </c>
      <c r="H13" s="110">
        <v>9</v>
      </c>
      <c r="I13" s="187">
        <v>30</v>
      </c>
      <c r="J13" s="30">
        <v>12</v>
      </c>
      <c r="K13" s="171">
        <v>21</v>
      </c>
      <c r="L13" s="210">
        <f t="shared" si="1"/>
        <v>55</v>
      </c>
      <c r="M13" s="157">
        <f>L13-E13</f>
        <v>53</v>
      </c>
    </row>
    <row r="14" spans="1:13" ht="25.5" customHeight="1">
      <c r="A14" s="10">
        <f t="shared" si="0"/>
        <v>11</v>
      </c>
      <c r="B14" s="12" t="s">
        <v>116</v>
      </c>
      <c r="C14" s="35" t="s">
        <v>117</v>
      </c>
      <c r="D14" s="73">
        <v>28</v>
      </c>
      <c r="E14" s="182">
        <v>2</v>
      </c>
      <c r="F14" s="75">
        <v>30</v>
      </c>
      <c r="G14" s="171">
        <v>2</v>
      </c>
      <c r="H14" s="110">
        <v>12</v>
      </c>
      <c r="I14" s="187">
        <v>21</v>
      </c>
      <c r="J14" s="30">
        <v>10</v>
      </c>
      <c r="K14" s="171">
        <v>27</v>
      </c>
      <c r="L14" s="210">
        <f t="shared" si="1"/>
        <v>52</v>
      </c>
      <c r="M14" s="157">
        <f>L14-E14</f>
        <v>50</v>
      </c>
    </row>
    <row r="15" spans="1:13" ht="25.5" customHeight="1">
      <c r="A15" s="10">
        <f t="shared" si="0"/>
        <v>12</v>
      </c>
      <c r="B15" s="12" t="s">
        <v>96</v>
      </c>
      <c r="C15" s="35" t="s">
        <v>89</v>
      </c>
      <c r="D15" s="73">
        <v>38</v>
      </c>
      <c r="E15" s="182">
        <v>2</v>
      </c>
      <c r="F15" s="75">
        <v>29</v>
      </c>
      <c r="G15" s="171">
        <v>2</v>
      </c>
      <c r="H15" s="110">
        <v>11</v>
      </c>
      <c r="I15" s="187">
        <v>23</v>
      </c>
      <c r="J15" s="30">
        <v>14</v>
      </c>
      <c r="K15" s="171">
        <v>17</v>
      </c>
      <c r="L15" s="210">
        <f t="shared" si="1"/>
        <v>44</v>
      </c>
      <c r="M15" s="157">
        <f>L15-E15</f>
        <v>42</v>
      </c>
    </row>
    <row r="16" spans="1:13" ht="25.5" customHeight="1">
      <c r="A16" s="10">
        <f t="shared" si="0"/>
        <v>13</v>
      </c>
      <c r="B16" s="53" t="s">
        <v>59</v>
      </c>
      <c r="C16" s="65" t="s">
        <v>51</v>
      </c>
      <c r="D16" s="63"/>
      <c r="E16" s="128"/>
      <c r="F16" s="19"/>
      <c r="G16" s="169"/>
      <c r="H16" s="110">
        <v>15</v>
      </c>
      <c r="I16" s="187">
        <v>15</v>
      </c>
      <c r="J16" s="30">
        <v>11</v>
      </c>
      <c r="K16" s="171">
        <v>23</v>
      </c>
      <c r="L16" s="210">
        <f t="shared" si="1"/>
        <v>38</v>
      </c>
      <c r="M16" s="157">
        <f>L16-E16</f>
        <v>38</v>
      </c>
    </row>
    <row r="17" spans="1:13" ht="25.5" customHeight="1">
      <c r="A17" s="10">
        <f t="shared" si="0"/>
        <v>14</v>
      </c>
      <c r="B17" s="12" t="s">
        <v>31</v>
      </c>
      <c r="C17" s="65" t="s">
        <v>11</v>
      </c>
      <c r="D17" s="63"/>
      <c r="E17" s="128"/>
      <c r="F17" s="19"/>
      <c r="G17" s="169"/>
      <c r="H17" s="110">
        <v>13</v>
      </c>
      <c r="I17" s="183">
        <v>19</v>
      </c>
      <c r="J17" s="30">
        <v>13</v>
      </c>
      <c r="K17" s="171">
        <v>19</v>
      </c>
      <c r="L17" s="210">
        <f t="shared" si="1"/>
        <v>38</v>
      </c>
      <c r="M17" s="157">
        <f>L17-E17</f>
        <v>38</v>
      </c>
    </row>
    <row r="18" spans="1:13" ht="25.5" customHeight="1">
      <c r="A18" s="10">
        <f t="shared" si="0"/>
        <v>15</v>
      </c>
      <c r="B18" s="12" t="s">
        <v>17</v>
      </c>
      <c r="C18" s="66" t="s">
        <v>18</v>
      </c>
      <c r="D18" s="98"/>
      <c r="E18" s="184"/>
      <c r="F18" s="64"/>
      <c r="G18" s="186"/>
      <c r="H18" s="118">
        <v>14</v>
      </c>
      <c r="I18" s="188">
        <v>17</v>
      </c>
      <c r="J18" s="51">
        <v>15</v>
      </c>
      <c r="K18" s="189">
        <v>15</v>
      </c>
      <c r="L18" s="210">
        <f t="shared" si="1"/>
        <v>32</v>
      </c>
      <c r="M18" s="158">
        <f>L18-E18</f>
        <v>32</v>
      </c>
    </row>
    <row r="19" spans="1:13" ht="25.5" customHeight="1">
      <c r="A19" s="10">
        <f t="shared" si="0"/>
        <v>16</v>
      </c>
      <c r="B19" s="12" t="s">
        <v>14</v>
      </c>
      <c r="C19" s="65" t="s">
        <v>15</v>
      </c>
      <c r="D19" s="63"/>
      <c r="E19" s="128"/>
      <c r="F19" s="19"/>
      <c r="G19" s="169"/>
      <c r="H19" s="110">
        <v>17</v>
      </c>
      <c r="I19" s="187">
        <v>11</v>
      </c>
      <c r="J19" s="30">
        <v>16</v>
      </c>
      <c r="K19" s="171">
        <v>13</v>
      </c>
      <c r="L19" s="210">
        <f t="shared" si="1"/>
        <v>24</v>
      </c>
      <c r="M19" s="157">
        <f>L19-E19</f>
        <v>24</v>
      </c>
    </row>
    <row r="20" spans="1:13" ht="28.5" customHeight="1">
      <c r="A20" s="10">
        <f t="shared" si="0"/>
        <v>17</v>
      </c>
      <c r="B20" s="15" t="s">
        <v>60</v>
      </c>
      <c r="C20" s="65" t="s">
        <v>11</v>
      </c>
      <c r="D20" s="73">
        <v>32</v>
      </c>
      <c r="E20" s="182">
        <v>2</v>
      </c>
      <c r="F20" s="75">
        <v>40</v>
      </c>
      <c r="G20" s="171">
        <v>2</v>
      </c>
      <c r="H20" s="110">
        <v>18</v>
      </c>
      <c r="I20" s="187">
        <v>9</v>
      </c>
      <c r="J20" s="30">
        <v>17</v>
      </c>
      <c r="K20" s="171">
        <v>11</v>
      </c>
      <c r="L20" s="210">
        <f t="shared" si="1"/>
        <v>24</v>
      </c>
      <c r="M20" s="157">
        <f>L20-E20</f>
        <v>22</v>
      </c>
    </row>
    <row r="21" spans="1:13" ht="28.5" customHeight="1">
      <c r="A21" s="10">
        <f t="shared" si="0"/>
        <v>18</v>
      </c>
      <c r="B21" s="15" t="s">
        <v>198</v>
      </c>
      <c r="C21" s="34" t="s">
        <v>15</v>
      </c>
      <c r="D21" s="63"/>
      <c r="E21" s="128"/>
      <c r="F21" s="19"/>
      <c r="G21" s="169"/>
      <c r="H21" s="110">
        <v>16</v>
      </c>
      <c r="I21" s="187">
        <v>13</v>
      </c>
      <c r="J21" s="30">
        <v>20</v>
      </c>
      <c r="K21" s="171">
        <v>5</v>
      </c>
      <c r="L21" s="210">
        <f t="shared" si="1"/>
        <v>18</v>
      </c>
      <c r="M21" s="157">
        <f>L21-E21</f>
        <v>18</v>
      </c>
    </row>
    <row r="22" spans="1:13" ht="25.5">
      <c r="A22" s="10">
        <f t="shared" si="0"/>
        <v>19</v>
      </c>
      <c r="B22" s="15" t="s">
        <v>199</v>
      </c>
      <c r="C22" s="34" t="s">
        <v>200</v>
      </c>
      <c r="D22" s="63"/>
      <c r="E22" s="128"/>
      <c r="F22" s="19"/>
      <c r="G22" s="169"/>
      <c r="H22" s="110">
        <v>19</v>
      </c>
      <c r="I22" s="187">
        <v>7</v>
      </c>
      <c r="J22" s="30">
        <v>18</v>
      </c>
      <c r="K22" s="171">
        <v>9</v>
      </c>
      <c r="L22" s="210">
        <f t="shared" si="1"/>
        <v>16</v>
      </c>
      <c r="M22" s="157">
        <f>L22-E22</f>
        <v>16</v>
      </c>
    </row>
    <row r="23" spans="1:13" ht="25.5">
      <c r="A23" s="10">
        <f t="shared" si="0"/>
        <v>20</v>
      </c>
      <c r="B23" s="12" t="s">
        <v>12</v>
      </c>
      <c r="C23" s="97" t="s">
        <v>13</v>
      </c>
      <c r="D23" s="73">
        <v>40</v>
      </c>
      <c r="E23" s="182">
        <v>2</v>
      </c>
      <c r="F23" s="75">
        <v>38</v>
      </c>
      <c r="G23" s="171">
        <v>2</v>
      </c>
      <c r="H23" s="110">
        <v>21</v>
      </c>
      <c r="I23" s="187">
        <v>2</v>
      </c>
      <c r="J23" s="30">
        <v>19</v>
      </c>
      <c r="K23" s="171">
        <v>7</v>
      </c>
      <c r="L23" s="210">
        <f t="shared" si="1"/>
        <v>13</v>
      </c>
      <c r="M23" s="157">
        <f>L23-E23</f>
        <v>11</v>
      </c>
    </row>
    <row r="24" spans="1:13" ht="25.5">
      <c r="A24" s="10">
        <f t="shared" si="0"/>
        <v>21</v>
      </c>
      <c r="B24" s="15" t="s">
        <v>201</v>
      </c>
      <c r="C24" s="34" t="s">
        <v>202</v>
      </c>
      <c r="D24" s="63"/>
      <c r="E24" s="128"/>
      <c r="F24" s="19"/>
      <c r="G24" s="169"/>
      <c r="H24" s="110">
        <v>20</v>
      </c>
      <c r="I24" s="187">
        <v>5</v>
      </c>
      <c r="J24" s="59"/>
      <c r="K24" s="169"/>
      <c r="L24" s="210">
        <f t="shared" si="1"/>
        <v>5</v>
      </c>
      <c r="M24" s="157">
        <f>L24-E24</f>
        <v>5</v>
      </c>
    </row>
    <row r="25" spans="1:13" ht="26.25" thickBot="1">
      <c r="A25" s="10">
        <f>A24+1</f>
        <v>22</v>
      </c>
      <c r="B25" s="12" t="s">
        <v>16</v>
      </c>
      <c r="C25" s="65" t="s">
        <v>15</v>
      </c>
      <c r="D25" s="211"/>
      <c r="E25" s="201"/>
      <c r="F25" s="212"/>
      <c r="G25" s="203"/>
      <c r="H25" s="211"/>
      <c r="I25" s="201"/>
      <c r="J25" s="213"/>
      <c r="K25" s="203"/>
      <c r="L25" s="214">
        <f t="shared" si="1"/>
        <v>0</v>
      </c>
      <c r="M25" s="159">
        <f>L25-E25</f>
        <v>0</v>
      </c>
    </row>
    <row r="26" spans="4:11" ht="12.75">
      <c r="D26" s="206"/>
      <c r="E26" s="207"/>
      <c r="F26" s="206"/>
      <c r="G26" s="207"/>
      <c r="H26" s="206"/>
      <c r="I26" s="207"/>
      <c r="J26" s="206"/>
      <c r="K26" s="207"/>
    </row>
  </sheetData>
  <sheetProtection/>
  <mergeCells count="5">
    <mergeCell ref="A1:L1"/>
    <mergeCell ref="H2:I2"/>
    <mergeCell ref="J2:K2"/>
    <mergeCell ref="D2:E2"/>
    <mergeCell ref="F2:G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140" zoomScaleNormal="140" zoomScalePageLayoutView="0" workbookViewId="0" topLeftCell="A61">
      <selection activeCell="N14" sqref="N14"/>
    </sheetView>
  </sheetViews>
  <sheetFormatPr defaultColWidth="9.00390625" defaultRowHeight="12.75"/>
  <cols>
    <col min="1" max="1" width="6.625" style="5" customWidth="1"/>
    <col min="2" max="2" width="21.875" style="88" customWidth="1"/>
    <col min="3" max="3" width="7.125" style="88" customWidth="1"/>
    <col min="4" max="4" width="6.75390625" style="5" customWidth="1"/>
    <col min="5" max="5" width="9.125" style="166" customWidth="1"/>
    <col min="6" max="6" width="6.75390625" style="5" customWidth="1"/>
    <col min="7" max="7" width="9.75390625" style="166" customWidth="1"/>
    <col min="8" max="8" width="6.75390625" style="5" customWidth="1"/>
    <col min="9" max="9" width="9.75390625" style="166" customWidth="1"/>
    <col min="10" max="10" width="6.75390625" style="5" customWidth="1"/>
    <col min="11" max="11" width="9.75390625" style="166" customWidth="1"/>
    <col min="12" max="12" width="10.75390625" style="0" customWidth="1"/>
    <col min="13" max="13" width="10.75390625" style="166" customWidth="1"/>
  </cols>
  <sheetData>
    <row r="1" spans="1:13" s="9" customFormat="1" ht="21.75" customHeight="1" thickBot="1">
      <c r="A1" s="141" t="s">
        <v>224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2"/>
      <c r="M1" s="179"/>
    </row>
    <row r="2" spans="1:13" ht="39" customHeight="1" thickBot="1">
      <c r="A2" s="37"/>
      <c r="B2" s="83"/>
      <c r="C2" s="83"/>
      <c r="D2" s="144" t="s">
        <v>67</v>
      </c>
      <c r="E2" s="145"/>
      <c r="F2" s="146" t="s">
        <v>68</v>
      </c>
      <c r="G2" s="147"/>
      <c r="H2" s="144" t="s">
        <v>203</v>
      </c>
      <c r="I2" s="145"/>
      <c r="J2" s="146" t="s">
        <v>111</v>
      </c>
      <c r="K2" s="147"/>
      <c r="L2" s="120"/>
      <c r="M2" s="180"/>
    </row>
    <row r="3" spans="1:13" s="181" customFormat="1" ht="25.5">
      <c r="A3" s="13" t="s">
        <v>55</v>
      </c>
      <c r="B3" s="84" t="s">
        <v>62</v>
      </c>
      <c r="C3" s="123" t="s">
        <v>66</v>
      </c>
      <c r="D3" s="41" t="s">
        <v>63</v>
      </c>
      <c r="E3" s="42" t="s">
        <v>64</v>
      </c>
      <c r="F3" s="43" t="s">
        <v>63</v>
      </c>
      <c r="G3" s="44" t="s">
        <v>64</v>
      </c>
      <c r="H3" s="41" t="s">
        <v>63</v>
      </c>
      <c r="I3" s="42" t="s">
        <v>64</v>
      </c>
      <c r="J3" s="43" t="s">
        <v>63</v>
      </c>
      <c r="K3" s="109" t="s">
        <v>64</v>
      </c>
      <c r="L3" s="121" t="s">
        <v>0</v>
      </c>
      <c r="M3" s="121" t="s">
        <v>227</v>
      </c>
    </row>
    <row r="4" spans="1:13" ht="12.75">
      <c r="A4" s="38">
        <f>1</f>
        <v>1</v>
      </c>
      <c r="B4" s="85" t="s">
        <v>97</v>
      </c>
      <c r="C4" s="124">
        <v>1990</v>
      </c>
      <c r="D4" s="74">
        <v>20</v>
      </c>
      <c r="E4" s="160">
        <v>25</v>
      </c>
      <c r="F4" s="70">
        <v>10</v>
      </c>
      <c r="G4" s="167">
        <v>38</v>
      </c>
      <c r="H4" s="26">
        <v>1</v>
      </c>
      <c r="I4" s="161">
        <v>60</v>
      </c>
      <c r="J4" s="23">
        <v>1</v>
      </c>
      <c r="K4" s="177">
        <v>60</v>
      </c>
      <c r="L4" s="215">
        <f>SUM(E4,G4,I4,K4,)</f>
        <v>183</v>
      </c>
      <c r="M4" s="157">
        <f>L4-E4</f>
        <v>158</v>
      </c>
    </row>
    <row r="5" spans="1:13" ht="12.75">
      <c r="A5" s="10">
        <f aca="true" t="shared" si="0" ref="A5:A68">A4+1</f>
        <v>2</v>
      </c>
      <c r="B5" s="85" t="s">
        <v>100</v>
      </c>
      <c r="C5" s="124">
        <v>1983</v>
      </c>
      <c r="D5" s="74">
        <v>18</v>
      </c>
      <c r="E5" s="161">
        <v>27</v>
      </c>
      <c r="F5" s="70">
        <v>47</v>
      </c>
      <c r="G5" s="168">
        <v>0</v>
      </c>
      <c r="H5" s="26">
        <v>3</v>
      </c>
      <c r="I5" s="161">
        <v>50</v>
      </c>
      <c r="J5" s="23">
        <v>3</v>
      </c>
      <c r="K5" s="177">
        <v>50</v>
      </c>
      <c r="L5" s="215">
        <f>SUM(E5,G5,I5,K5,)</f>
        <v>127</v>
      </c>
      <c r="M5" s="157">
        <f>L5-G5</f>
        <v>127</v>
      </c>
    </row>
    <row r="6" spans="1:13" ht="12.75">
      <c r="A6" s="10">
        <f t="shared" si="0"/>
        <v>3</v>
      </c>
      <c r="B6" s="85" t="s">
        <v>98</v>
      </c>
      <c r="C6" s="124">
        <v>1984</v>
      </c>
      <c r="D6" s="74">
        <v>26</v>
      </c>
      <c r="E6" s="160">
        <v>19</v>
      </c>
      <c r="F6" s="70">
        <v>22</v>
      </c>
      <c r="G6" s="167">
        <v>23</v>
      </c>
      <c r="H6" s="26">
        <v>10</v>
      </c>
      <c r="I6" s="174">
        <v>38</v>
      </c>
      <c r="J6" s="23">
        <v>2</v>
      </c>
      <c r="K6" s="177">
        <v>55</v>
      </c>
      <c r="L6" s="215">
        <f>SUM(E6,G6,I6,K6,)</f>
        <v>135</v>
      </c>
      <c r="M6" s="157">
        <f>L6-E6</f>
        <v>116</v>
      </c>
    </row>
    <row r="7" spans="1:13" ht="12.75">
      <c r="A7" s="10">
        <f t="shared" si="0"/>
        <v>4</v>
      </c>
      <c r="B7" s="85" t="s">
        <v>113</v>
      </c>
      <c r="C7" s="124">
        <v>1991</v>
      </c>
      <c r="D7" s="74">
        <v>35</v>
      </c>
      <c r="E7" s="161">
        <v>10</v>
      </c>
      <c r="F7" s="70">
        <v>92</v>
      </c>
      <c r="G7" s="168">
        <v>0</v>
      </c>
      <c r="H7" s="26">
        <v>8</v>
      </c>
      <c r="I7" s="174">
        <v>40</v>
      </c>
      <c r="J7" s="23">
        <v>4</v>
      </c>
      <c r="K7" s="177">
        <v>44</v>
      </c>
      <c r="L7" s="215">
        <f>SUM(E7,G7,I7,K7,)</f>
        <v>94</v>
      </c>
      <c r="M7" s="157">
        <f>L7-G7</f>
        <v>94</v>
      </c>
    </row>
    <row r="8" spans="1:13" ht="12.75">
      <c r="A8" s="10">
        <f t="shared" si="0"/>
        <v>5</v>
      </c>
      <c r="B8" s="85" t="s">
        <v>99</v>
      </c>
      <c r="C8" s="124">
        <v>1989</v>
      </c>
      <c r="D8" s="74">
        <v>47</v>
      </c>
      <c r="E8" s="160">
        <v>0</v>
      </c>
      <c r="F8" s="70">
        <v>35</v>
      </c>
      <c r="G8" s="167">
        <v>10</v>
      </c>
      <c r="H8" s="26">
        <v>4</v>
      </c>
      <c r="I8" s="161">
        <v>44</v>
      </c>
      <c r="J8" s="23">
        <v>8</v>
      </c>
      <c r="K8" s="177">
        <v>40</v>
      </c>
      <c r="L8" s="215">
        <f>SUM(E8,G8,I8,K8,)</f>
        <v>94</v>
      </c>
      <c r="M8" s="157">
        <f>L8-E8</f>
        <v>94</v>
      </c>
    </row>
    <row r="9" spans="1:14" ht="12.75">
      <c r="A9" s="10">
        <f t="shared" si="0"/>
        <v>6</v>
      </c>
      <c r="B9" s="85" t="s">
        <v>152</v>
      </c>
      <c r="C9" s="124">
        <v>1976</v>
      </c>
      <c r="D9" s="90"/>
      <c r="E9" s="128"/>
      <c r="F9" s="59"/>
      <c r="G9" s="169"/>
      <c r="H9" s="110">
        <v>2</v>
      </c>
      <c r="I9" s="175">
        <v>55</v>
      </c>
      <c r="J9" s="94">
        <v>11</v>
      </c>
      <c r="K9" s="178">
        <v>34</v>
      </c>
      <c r="L9" s="215">
        <f>SUM(E9,G9,I9,K9,)</f>
        <v>89</v>
      </c>
      <c r="M9" s="157">
        <f>L9</f>
        <v>89</v>
      </c>
      <c r="N9" s="129"/>
    </row>
    <row r="10" spans="1:14" ht="12.75">
      <c r="A10" s="10">
        <f t="shared" si="0"/>
        <v>7</v>
      </c>
      <c r="B10" s="85" t="s">
        <v>8</v>
      </c>
      <c r="C10" s="124">
        <v>1992</v>
      </c>
      <c r="D10" s="74">
        <v>46</v>
      </c>
      <c r="E10" s="162">
        <v>0</v>
      </c>
      <c r="F10" s="70">
        <v>45</v>
      </c>
      <c r="G10" s="167">
        <v>0</v>
      </c>
      <c r="H10" s="111">
        <v>7</v>
      </c>
      <c r="I10" s="174">
        <v>41</v>
      </c>
      <c r="J10" s="92">
        <v>5</v>
      </c>
      <c r="K10" s="177">
        <v>43</v>
      </c>
      <c r="L10" s="215">
        <f>SUM(E10,G10,I10,K10,)</f>
        <v>84</v>
      </c>
      <c r="M10" s="157">
        <f>L10</f>
        <v>84</v>
      </c>
      <c r="N10" s="129"/>
    </row>
    <row r="11" spans="1:14" ht="12.75">
      <c r="A11" s="10">
        <f t="shared" si="0"/>
        <v>8</v>
      </c>
      <c r="B11" s="85" t="s">
        <v>7</v>
      </c>
      <c r="C11" s="123">
        <v>1994</v>
      </c>
      <c r="D11" s="74">
        <v>97</v>
      </c>
      <c r="E11" s="162">
        <v>0</v>
      </c>
      <c r="F11" s="67">
        <v>53</v>
      </c>
      <c r="G11" s="167">
        <v>0</v>
      </c>
      <c r="H11" s="111">
        <v>6</v>
      </c>
      <c r="I11" s="174">
        <v>42</v>
      </c>
      <c r="J11" s="92">
        <v>7</v>
      </c>
      <c r="K11" s="177">
        <v>41</v>
      </c>
      <c r="L11" s="215">
        <f>SUM(E11,G11,I11,K11,)</f>
        <v>83</v>
      </c>
      <c r="M11" s="157">
        <f>L11</f>
        <v>83</v>
      </c>
      <c r="N11" s="129"/>
    </row>
    <row r="12" spans="1:14" ht="12.75">
      <c r="A12" s="10">
        <f t="shared" si="0"/>
        <v>9</v>
      </c>
      <c r="B12" s="85" t="s">
        <v>101</v>
      </c>
      <c r="C12" s="124">
        <v>1980</v>
      </c>
      <c r="D12" s="74">
        <v>50</v>
      </c>
      <c r="E12" s="162">
        <v>0</v>
      </c>
      <c r="F12" s="70">
        <v>52</v>
      </c>
      <c r="G12" s="167">
        <v>0</v>
      </c>
      <c r="H12" s="111">
        <v>9</v>
      </c>
      <c r="I12" s="174">
        <v>39</v>
      </c>
      <c r="J12" s="92">
        <v>6</v>
      </c>
      <c r="K12" s="177">
        <v>42</v>
      </c>
      <c r="L12" s="215">
        <f>SUM(E12,G12,I12,K12,)</f>
        <v>81</v>
      </c>
      <c r="M12" s="157">
        <f>L12</f>
        <v>81</v>
      </c>
      <c r="N12" s="129"/>
    </row>
    <row r="13" spans="1:14" ht="12.75">
      <c r="A13" s="10">
        <f t="shared" si="0"/>
        <v>10</v>
      </c>
      <c r="B13" s="156" t="s">
        <v>20</v>
      </c>
      <c r="C13" s="125">
        <v>1993</v>
      </c>
      <c r="D13" s="58"/>
      <c r="E13" s="128"/>
      <c r="F13" s="128"/>
      <c r="G13" s="169"/>
      <c r="H13" s="112">
        <v>5</v>
      </c>
      <c r="I13" s="176">
        <v>43</v>
      </c>
      <c r="J13" s="93">
        <v>10</v>
      </c>
      <c r="K13" s="170">
        <v>38</v>
      </c>
      <c r="L13" s="216">
        <f>SUM(E13,G13,I13,K13,)</f>
        <v>81</v>
      </c>
      <c r="M13" s="157">
        <f>L13</f>
        <v>81</v>
      </c>
      <c r="N13" s="129"/>
    </row>
    <row r="14" spans="1:14" ht="12.75">
      <c r="A14" s="10">
        <f t="shared" si="0"/>
        <v>11</v>
      </c>
      <c r="B14" s="85" t="s">
        <v>163</v>
      </c>
      <c r="C14" s="124">
        <v>1986</v>
      </c>
      <c r="D14" s="90"/>
      <c r="E14" s="128"/>
      <c r="F14" s="59"/>
      <c r="G14" s="169"/>
      <c r="H14" s="110">
        <v>13</v>
      </c>
      <c r="I14" s="174">
        <v>32</v>
      </c>
      <c r="J14" s="94">
        <v>9</v>
      </c>
      <c r="K14" s="177">
        <v>39</v>
      </c>
      <c r="L14" s="215">
        <f>SUM(E14,G14,I14,K14,)</f>
        <v>71</v>
      </c>
      <c r="M14" s="157">
        <f>L14</f>
        <v>71</v>
      </c>
      <c r="N14" s="129"/>
    </row>
    <row r="15" spans="1:14" ht="12.75">
      <c r="A15" s="10">
        <f t="shared" si="0"/>
        <v>12</v>
      </c>
      <c r="B15" s="156" t="s">
        <v>9</v>
      </c>
      <c r="C15" s="125">
        <v>1993</v>
      </c>
      <c r="D15" s="91">
        <v>73</v>
      </c>
      <c r="E15" s="163">
        <v>0</v>
      </c>
      <c r="F15" s="70">
        <v>60</v>
      </c>
      <c r="G15" s="170">
        <v>0</v>
      </c>
      <c r="H15" s="112">
        <v>12</v>
      </c>
      <c r="I15" s="176">
        <v>33</v>
      </c>
      <c r="J15" s="93">
        <v>12</v>
      </c>
      <c r="K15" s="170">
        <v>33</v>
      </c>
      <c r="L15" s="216">
        <f>SUM(E15,G15,I15,K15,)</f>
        <v>66</v>
      </c>
      <c r="M15" s="157">
        <f>L15</f>
        <v>66</v>
      </c>
      <c r="N15" s="129"/>
    </row>
    <row r="16" spans="1:14" ht="12.75">
      <c r="A16" s="10">
        <f t="shared" si="0"/>
        <v>13</v>
      </c>
      <c r="B16" s="85" t="s">
        <v>165</v>
      </c>
      <c r="C16" s="124">
        <v>1990</v>
      </c>
      <c r="D16" s="90"/>
      <c r="E16" s="128"/>
      <c r="F16" s="59"/>
      <c r="G16" s="169"/>
      <c r="H16" s="110">
        <v>14</v>
      </c>
      <c r="I16" s="174">
        <v>31</v>
      </c>
      <c r="J16" s="94">
        <v>13</v>
      </c>
      <c r="K16" s="177">
        <v>32</v>
      </c>
      <c r="L16" s="215">
        <f>SUM(E16,G16,I16,K16,)</f>
        <v>63</v>
      </c>
      <c r="M16" s="157">
        <f>L16</f>
        <v>63</v>
      </c>
      <c r="N16" s="129"/>
    </row>
    <row r="17" spans="1:14" ht="12.75">
      <c r="A17" s="10">
        <f t="shared" si="0"/>
        <v>14</v>
      </c>
      <c r="B17" s="85" t="s">
        <v>22</v>
      </c>
      <c r="C17" s="123">
        <v>1994</v>
      </c>
      <c r="D17" s="58"/>
      <c r="E17" s="128"/>
      <c r="F17" s="128"/>
      <c r="G17" s="169"/>
      <c r="H17" s="111">
        <v>11</v>
      </c>
      <c r="I17" s="174">
        <v>34</v>
      </c>
      <c r="J17" s="92">
        <v>17</v>
      </c>
      <c r="K17" s="177">
        <v>28</v>
      </c>
      <c r="L17" s="215">
        <f>SUM(E17,G17,I17,K17,)</f>
        <v>62</v>
      </c>
      <c r="M17" s="157">
        <f>L17</f>
        <v>62</v>
      </c>
      <c r="N17" s="129"/>
    </row>
    <row r="18" spans="1:14" ht="12.75">
      <c r="A18" s="10">
        <f t="shared" si="0"/>
        <v>15</v>
      </c>
      <c r="B18" s="85" t="s">
        <v>19</v>
      </c>
      <c r="C18" s="124">
        <v>1992</v>
      </c>
      <c r="D18" s="74">
        <v>68</v>
      </c>
      <c r="E18" s="162">
        <v>0</v>
      </c>
      <c r="F18" s="70">
        <v>72</v>
      </c>
      <c r="G18" s="167">
        <v>0</v>
      </c>
      <c r="H18" s="111">
        <v>15</v>
      </c>
      <c r="I18" s="174">
        <v>30</v>
      </c>
      <c r="J18" s="92">
        <v>14</v>
      </c>
      <c r="K18" s="177">
        <v>31</v>
      </c>
      <c r="L18" s="215">
        <f>SUM(E18,G18,I18,K18,)</f>
        <v>61</v>
      </c>
      <c r="M18" s="157">
        <f>L18</f>
        <v>61</v>
      </c>
      <c r="N18" s="129"/>
    </row>
    <row r="19" spans="1:14" ht="15.75" customHeight="1">
      <c r="A19" s="10">
        <f t="shared" si="0"/>
        <v>16</v>
      </c>
      <c r="B19" s="85" t="s">
        <v>150</v>
      </c>
      <c r="C19" s="124">
        <v>1973</v>
      </c>
      <c r="D19" s="90"/>
      <c r="E19" s="128"/>
      <c r="F19" s="59"/>
      <c r="G19" s="169"/>
      <c r="H19" s="110">
        <v>17</v>
      </c>
      <c r="I19" s="174">
        <v>28</v>
      </c>
      <c r="J19" s="94">
        <v>15</v>
      </c>
      <c r="K19" s="177">
        <v>30</v>
      </c>
      <c r="L19" s="215">
        <f>SUM(E19,G19,I19,K19,)</f>
        <v>58</v>
      </c>
      <c r="M19" s="157">
        <f>L19</f>
        <v>58</v>
      </c>
      <c r="N19" s="129"/>
    </row>
    <row r="20" spans="1:14" ht="15.75" customHeight="1">
      <c r="A20" s="10">
        <f t="shared" si="0"/>
        <v>17</v>
      </c>
      <c r="B20" s="85" t="s">
        <v>151</v>
      </c>
      <c r="C20" s="124">
        <v>1976</v>
      </c>
      <c r="D20" s="90"/>
      <c r="E20" s="128"/>
      <c r="F20" s="59"/>
      <c r="G20" s="169"/>
      <c r="H20" s="110">
        <v>16</v>
      </c>
      <c r="I20" s="174">
        <v>29</v>
      </c>
      <c r="J20" s="94">
        <v>16</v>
      </c>
      <c r="K20" s="177">
        <v>29</v>
      </c>
      <c r="L20" s="215">
        <f>SUM(E20,G20,I20,K20,)</f>
        <v>58</v>
      </c>
      <c r="M20" s="157">
        <f>L20</f>
        <v>58</v>
      </c>
      <c r="N20" s="129"/>
    </row>
    <row r="21" spans="1:14" ht="15.75" customHeight="1">
      <c r="A21" s="10">
        <f t="shared" si="0"/>
        <v>18</v>
      </c>
      <c r="B21" s="85" t="s">
        <v>145</v>
      </c>
      <c r="C21" s="124">
        <v>1985</v>
      </c>
      <c r="D21" s="90"/>
      <c r="E21" s="128"/>
      <c r="F21" s="59"/>
      <c r="G21" s="169"/>
      <c r="H21" s="110">
        <v>20</v>
      </c>
      <c r="I21" s="174">
        <v>25</v>
      </c>
      <c r="J21" s="94">
        <v>19</v>
      </c>
      <c r="K21" s="177">
        <v>26</v>
      </c>
      <c r="L21" s="215">
        <f>SUM(E21,G21,I21,K21,)</f>
        <v>51</v>
      </c>
      <c r="M21" s="157">
        <f>L21</f>
        <v>51</v>
      </c>
      <c r="N21" s="129"/>
    </row>
    <row r="22" spans="1:14" ht="15.75" customHeight="1">
      <c r="A22" s="10">
        <f t="shared" si="0"/>
        <v>19</v>
      </c>
      <c r="B22" s="85" t="s">
        <v>23</v>
      </c>
      <c r="C22" s="123">
        <v>1995</v>
      </c>
      <c r="D22" s="58"/>
      <c r="E22" s="128"/>
      <c r="F22" s="128"/>
      <c r="G22" s="169"/>
      <c r="H22" s="110">
        <v>19</v>
      </c>
      <c r="I22" s="174">
        <v>26</v>
      </c>
      <c r="J22" s="94">
        <v>20</v>
      </c>
      <c r="K22" s="177">
        <v>25</v>
      </c>
      <c r="L22" s="215">
        <f>SUM(E22,G22,I22,K22,)</f>
        <v>51</v>
      </c>
      <c r="M22" s="157">
        <f>L22</f>
        <v>51</v>
      </c>
      <c r="N22" s="129"/>
    </row>
    <row r="23" spans="1:14" ht="15.75" customHeight="1">
      <c r="A23" s="10">
        <f t="shared" si="0"/>
        <v>20</v>
      </c>
      <c r="B23" s="85" t="s">
        <v>21</v>
      </c>
      <c r="C23" s="123">
        <v>1994</v>
      </c>
      <c r="D23" s="73">
        <v>67</v>
      </c>
      <c r="E23" s="164">
        <v>0</v>
      </c>
      <c r="F23" s="67">
        <v>83</v>
      </c>
      <c r="G23" s="171">
        <v>0</v>
      </c>
      <c r="H23" s="110">
        <v>18</v>
      </c>
      <c r="I23" s="174">
        <v>27</v>
      </c>
      <c r="J23" s="94">
        <v>21</v>
      </c>
      <c r="K23" s="177">
        <v>24</v>
      </c>
      <c r="L23" s="215">
        <f>SUM(E23,G23,I23,K23,)</f>
        <v>51</v>
      </c>
      <c r="M23" s="157">
        <f>L23</f>
        <v>51</v>
      </c>
      <c r="N23" s="129"/>
    </row>
    <row r="24" spans="1:14" ht="15.75" customHeight="1">
      <c r="A24" s="10">
        <f t="shared" si="0"/>
        <v>21</v>
      </c>
      <c r="B24" s="85" t="s">
        <v>114</v>
      </c>
      <c r="C24" s="124">
        <v>1982</v>
      </c>
      <c r="D24" s="74">
        <v>71</v>
      </c>
      <c r="E24" s="162">
        <v>0</v>
      </c>
      <c r="F24" s="70">
        <v>75</v>
      </c>
      <c r="G24" s="167">
        <v>0</v>
      </c>
      <c r="H24" s="111">
        <v>23</v>
      </c>
      <c r="I24" s="174">
        <v>22</v>
      </c>
      <c r="J24" s="92">
        <v>18</v>
      </c>
      <c r="K24" s="177">
        <v>27</v>
      </c>
      <c r="L24" s="215">
        <f>SUM(E24,G24,I24,K24,)</f>
        <v>49</v>
      </c>
      <c r="M24" s="157">
        <f>L24</f>
        <v>49</v>
      </c>
      <c r="N24" s="129"/>
    </row>
    <row r="25" spans="1:14" ht="15.75" customHeight="1">
      <c r="A25" s="10">
        <f t="shared" si="0"/>
        <v>22</v>
      </c>
      <c r="B25" s="85" t="s">
        <v>149</v>
      </c>
      <c r="C25" s="124">
        <v>1973</v>
      </c>
      <c r="D25" s="90"/>
      <c r="E25" s="128"/>
      <c r="F25" s="59"/>
      <c r="G25" s="169"/>
      <c r="H25" s="110">
        <v>21</v>
      </c>
      <c r="I25" s="174">
        <v>24</v>
      </c>
      <c r="J25" s="94">
        <v>24</v>
      </c>
      <c r="K25" s="177">
        <v>21</v>
      </c>
      <c r="L25" s="215">
        <f>SUM(E25,G25,I25,K25,)</f>
        <v>45</v>
      </c>
      <c r="M25" s="157">
        <f>L25</f>
        <v>45</v>
      </c>
      <c r="N25" s="129"/>
    </row>
    <row r="26" spans="1:13" ht="15.75" customHeight="1">
      <c r="A26" s="10">
        <f t="shared" si="0"/>
        <v>23</v>
      </c>
      <c r="B26" s="85" t="s">
        <v>164</v>
      </c>
      <c r="C26" s="124">
        <v>1986</v>
      </c>
      <c r="D26" s="90"/>
      <c r="E26" s="128"/>
      <c r="F26" s="59"/>
      <c r="G26" s="169"/>
      <c r="H26" s="110">
        <v>25</v>
      </c>
      <c r="I26" s="174">
        <v>20</v>
      </c>
      <c r="J26" s="94">
        <v>23</v>
      </c>
      <c r="K26" s="177">
        <v>22</v>
      </c>
      <c r="L26" s="215">
        <f>SUM(E26,G26,I26,K26,)</f>
        <v>42</v>
      </c>
      <c r="M26" s="157">
        <f>L26</f>
        <v>42</v>
      </c>
    </row>
    <row r="27" spans="1:13" ht="15.75" customHeight="1">
      <c r="A27" s="10">
        <f t="shared" si="0"/>
        <v>24</v>
      </c>
      <c r="B27" s="85" t="s">
        <v>174</v>
      </c>
      <c r="C27" s="124">
        <v>1993</v>
      </c>
      <c r="D27" s="90"/>
      <c r="E27" s="128"/>
      <c r="F27" s="59"/>
      <c r="G27" s="169"/>
      <c r="H27" s="110">
        <v>22</v>
      </c>
      <c r="I27" s="174">
        <v>23</v>
      </c>
      <c r="J27" s="94">
        <v>27</v>
      </c>
      <c r="K27" s="177">
        <v>18</v>
      </c>
      <c r="L27" s="215">
        <f>SUM(E27,G27,I27,K27,)</f>
        <v>41</v>
      </c>
      <c r="M27" s="157">
        <f>L27</f>
        <v>41</v>
      </c>
    </row>
    <row r="28" spans="1:13" ht="15.75" customHeight="1">
      <c r="A28" s="10">
        <f t="shared" si="0"/>
        <v>25</v>
      </c>
      <c r="B28" s="85" t="s">
        <v>159</v>
      </c>
      <c r="C28" s="124">
        <v>1983</v>
      </c>
      <c r="D28" s="90"/>
      <c r="E28" s="128"/>
      <c r="F28" s="59"/>
      <c r="G28" s="169"/>
      <c r="H28" s="110">
        <v>29</v>
      </c>
      <c r="I28" s="174">
        <v>16</v>
      </c>
      <c r="J28" s="94">
        <v>22</v>
      </c>
      <c r="K28" s="177">
        <v>23</v>
      </c>
      <c r="L28" s="215">
        <f>SUM(E28,G28,I28,K28,)</f>
        <v>39</v>
      </c>
      <c r="M28" s="157">
        <f>L28</f>
        <v>39</v>
      </c>
    </row>
    <row r="29" spans="1:13" ht="15.75" customHeight="1">
      <c r="A29" s="10">
        <f t="shared" si="0"/>
        <v>26</v>
      </c>
      <c r="B29" s="85" t="s">
        <v>167</v>
      </c>
      <c r="C29" s="126">
        <v>1992</v>
      </c>
      <c r="D29" s="90"/>
      <c r="E29" s="128"/>
      <c r="F29" s="59"/>
      <c r="G29" s="169"/>
      <c r="H29" s="110">
        <v>32</v>
      </c>
      <c r="I29" s="174">
        <v>13</v>
      </c>
      <c r="J29" s="94">
        <v>26</v>
      </c>
      <c r="K29" s="177">
        <v>19</v>
      </c>
      <c r="L29" s="215">
        <f>SUM(E29,G29,I29,K29,)</f>
        <v>32</v>
      </c>
      <c r="M29" s="157">
        <f>L29</f>
        <v>32</v>
      </c>
    </row>
    <row r="30" spans="1:13" ht="15.75" customHeight="1">
      <c r="A30" s="10">
        <f t="shared" si="0"/>
        <v>27</v>
      </c>
      <c r="B30" s="85" t="s">
        <v>104</v>
      </c>
      <c r="C30" s="124">
        <v>1992</v>
      </c>
      <c r="D30" s="58"/>
      <c r="E30" s="128"/>
      <c r="F30" s="60"/>
      <c r="G30" s="169"/>
      <c r="H30" s="110">
        <v>30</v>
      </c>
      <c r="I30" s="174">
        <v>15</v>
      </c>
      <c r="J30" s="94">
        <v>28</v>
      </c>
      <c r="K30" s="177">
        <v>17</v>
      </c>
      <c r="L30" s="215">
        <f>SUM(E30,G30,I30,K30,)</f>
        <v>32</v>
      </c>
      <c r="M30" s="157">
        <f>L30</f>
        <v>32</v>
      </c>
    </row>
    <row r="31" spans="1:13" ht="15.75" customHeight="1">
      <c r="A31" s="10">
        <f t="shared" si="0"/>
        <v>28</v>
      </c>
      <c r="B31" s="85" t="s">
        <v>47</v>
      </c>
      <c r="C31" s="124">
        <v>1995</v>
      </c>
      <c r="D31" s="90"/>
      <c r="E31" s="128"/>
      <c r="F31" s="59"/>
      <c r="G31" s="169"/>
      <c r="H31" s="110">
        <v>26</v>
      </c>
      <c r="I31" s="174">
        <v>19</v>
      </c>
      <c r="J31" s="94">
        <v>32</v>
      </c>
      <c r="K31" s="177">
        <v>13</v>
      </c>
      <c r="L31" s="215">
        <f>SUM(E31,G31,I31,K31,)</f>
        <v>32</v>
      </c>
      <c r="M31" s="157">
        <f>L31</f>
        <v>32</v>
      </c>
    </row>
    <row r="32" spans="1:13" ht="15.75" customHeight="1">
      <c r="A32" s="10">
        <f t="shared" si="0"/>
        <v>29</v>
      </c>
      <c r="B32" s="85" t="s">
        <v>161</v>
      </c>
      <c r="C32" s="124">
        <v>1984</v>
      </c>
      <c r="D32" s="90"/>
      <c r="E32" s="128"/>
      <c r="F32" s="59"/>
      <c r="G32" s="169"/>
      <c r="H32" s="110">
        <v>24</v>
      </c>
      <c r="I32" s="174">
        <v>21</v>
      </c>
      <c r="J32" s="94">
        <v>35</v>
      </c>
      <c r="K32" s="177">
        <v>10</v>
      </c>
      <c r="L32" s="215">
        <f>SUM(E32,G32,I32,K32,)</f>
        <v>31</v>
      </c>
      <c r="M32" s="157">
        <f>L32</f>
        <v>31</v>
      </c>
    </row>
    <row r="33" spans="1:13" ht="15.75" customHeight="1">
      <c r="A33" s="10">
        <f t="shared" si="0"/>
        <v>30</v>
      </c>
      <c r="B33" s="85" t="s">
        <v>154</v>
      </c>
      <c r="C33" s="124">
        <v>1978</v>
      </c>
      <c r="D33" s="90"/>
      <c r="E33" s="128"/>
      <c r="F33" s="59"/>
      <c r="G33" s="169"/>
      <c r="H33" s="110">
        <v>31</v>
      </c>
      <c r="I33" s="174">
        <v>14</v>
      </c>
      <c r="J33" s="94">
        <v>30</v>
      </c>
      <c r="K33" s="177">
        <v>15</v>
      </c>
      <c r="L33" s="215">
        <f>SUM(E33,G33,I33,K33,)</f>
        <v>29</v>
      </c>
      <c r="M33" s="157">
        <f>L33</f>
        <v>29</v>
      </c>
    </row>
    <row r="34" spans="1:13" ht="15.75" customHeight="1">
      <c r="A34" s="10">
        <f t="shared" si="0"/>
        <v>31</v>
      </c>
      <c r="B34" s="85" t="s">
        <v>172</v>
      </c>
      <c r="C34" s="126">
        <v>1993</v>
      </c>
      <c r="D34" s="90"/>
      <c r="E34" s="128"/>
      <c r="F34" s="59"/>
      <c r="G34" s="169"/>
      <c r="H34" s="110">
        <v>37</v>
      </c>
      <c r="I34" s="174">
        <v>8</v>
      </c>
      <c r="J34" s="94">
        <v>31</v>
      </c>
      <c r="K34" s="177">
        <v>14</v>
      </c>
      <c r="L34" s="215">
        <f>SUM(E34,G34,I34,K34,)</f>
        <v>22</v>
      </c>
      <c r="M34" s="157">
        <f>L34</f>
        <v>22</v>
      </c>
    </row>
    <row r="35" spans="1:13" ht="12.75">
      <c r="A35" s="10">
        <f t="shared" si="0"/>
        <v>32</v>
      </c>
      <c r="B35" s="85" t="s">
        <v>146</v>
      </c>
      <c r="C35" s="124">
        <v>1968</v>
      </c>
      <c r="D35" s="90"/>
      <c r="E35" s="128"/>
      <c r="F35" s="59"/>
      <c r="G35" s="169"/>
      <c r="H35" s="110">
        <v>34</v>
      </c>
      <c r="I35" s="174">
        <v>11</v>
      </c>
      <c r="J35" s="94">
        <v>34</v>
      </c>
      <c r="K35" s="177">
        <v>11</v>
      </c>
      <c r="L35" s="215">
        <f>SUM(E35,G35,I35,K35,)</f>
        <v>22</v>
      </c>
      <c r="M35" s="157">
        <f>L35</f>
        <v>22</v>
      </c>
    </row>
    <row r="36" spans="1:13" ht="12.75">
      <c r="A36" s="10">
        <f t="shared" si="0"/>
        <v>33</v>
      </c>
      <c r="B36" s="85" t="s">
        <v>157</v>
      </c>
      <c r="C36" s="124">
        <v>1981</v>
      </c>
      <c r="D36" s="90"/>
      <c r="E36" s="128"/>
      <c r="F36" s="59"/>
      <c r="G36" s="169"/>
      <c r="H36" s="110">
        <v>36</v>
      </c>
      <c r="I36" s="174">
        <v>9</v>
      </c>
      <c r="J36" s="94">
        <v>33</v>
      </c>
      <c r="K36" s="177">
        <v>12</v>
      </c>
      <c r="L36" s="215">
        <f>SUM(E36,G36,I36,K36,)</f>
        <v>21</v>
      </c>
      <c r="M36" s="157">
        <f>L36</f>
        <v>21</v>
      </c>
    </row>
    <row r="37" spans="1:13" ht="12.75">
      <c r="A37" s="10">
        <f t="shared" si="0"/>
        <v>34</v>
      </c>
      <c r="B37" s="85" t="s">
        <v>10</v>
      </c>
      <c r="C37" s="123">
        <v>1996</v>
      </c>
      <c r="D37" s="74">
        <v>92</v>
      </c>
      <c r="E37" s="162">
        <v>0</v>
      </c>
      <c r="F37" s="69">
        <v>86</v>
      </c>
      <c r="G37" s="167">
        <v>0</v>
      </c>
      <c r="H37" s="111">
        <v>47</v>
      </c>
      <c r="I37" s="175">
        <v>0</v>
      </c>
      <c r="J37" s="92">
        <v>25</v>
      </c>
      <c r="K37" s="177">
        <v>20</v>
      </c>
      <c r="L37" s="215">
        <f>SUM(E37,G37,I37,K37,)</f>
        <v>20</v>
      </c>
      <c r="M37" s="157">
        <f>L37</f>
        <v>20</v>
      </c>
    </row>
    <row r="38" spans="1:13" ht="12.75">
      <c r="A38" s="10">
        <f t="shared" si="0"/>
        <v>35</v>
      </c>
      <c r="B38" s="85" t="s">
        <v>162</v>
      </c>
      <c r="C38" s="124">
        <v>1986</v>
      </c>
      <c r="D38" s="90"/>
      <c r="E38" s="128"/>
      <c r="F38" s="59"/>
      <c r="G38" s="169"/>
      <c r="H38" s="110">
        <v>27</v>
      </c>
      <c r="I38" s="174">
        <v>18</v>
      </c>
      <c r="J38" s="94">
        <v>41</v>
      </c>
      <c r="K38" s="177">
        <v>2</v>
      </c>
      <c r="L38" s="215">
        <f>SUM(E38,G38,I38,K38,)</f>
        <v>20</v>
      </c>
      <c r="M38" s="157">
        <f>L38</f>
        <v>20</v>
      </c>
    </row>
    <row r="39" spans="1:13" ht="12.75">
      <c r="A39" s="10">
        <f t="shared" si="0"/>
        <v>36</v>
      </c>
      <c r="B39" s="85" t="s">
        <v>103</v>
      </c>
      <c r="C39" s="124">
        <v>1990</v>
      </c>
      <c r="D39" s="58"/>
      <c r="E39" s="128"/>
      <c r="F39" s="60"/>
      <c r="G39" s="169"/>
      <c r="H39" s="110">
        <v>41</v>
      </c>
      <c r="I39" s="174">
        <v>2</v>
      </c>
      <c r="J39" s="94">
        <v>29</v>
      </c>
      <c r="K39" s="177">
        <v>16</v>
      </c>
      <c r="L39" s="215">
        <f>SUM(E39,G39,I39,K39,)</f>
        <v>18</v>
      </c>
      <c r="M39" s="157">
        <f>L39</f>
        <v>18</v>
      </c>
    </row>
    <row r="40" spans="1:13" ht="12.75">
      <c r="A40" s="10">
        <f t="shared" si="0"/>
        <v>37</v>
      </c>
      <c r="B40" s="85" t="s">
        <v>171</v>
      </c>
      <c r="C40" s="124">
        <v>1993</v>
      </c>
      <c r="D40" s="90"/>
      <c r="E40" s="128"/>
      <c r="F40" s="59"/>
      <c r="G40" s="169"/>
      <c r="H40" s="110">
        <v>28</v>
      </c>
      <c r="I40" s="174">
        <v>17</v>
      </c>
      <c r="J40" s="94">
        <v>69</v>
      </c>
      <c r="K40" s="178">
        <v>0</v>
      </c>
      <c r="L40" s="215">
        <f>SUM(E40,G40,I40,K40,)</f>
        <v>17</v>
      </c>
      <c r="M40" s="157">
        <f>L40</f>
        <v>17</v>
      </c>
    </row>
    <row r="41" spans="1:13" ht="12.75">
      <c r="A41" s="10">
        <f t="shared" si="0"/>
        <v>38</v>
      </c>
      <c r="B41" s="85" t="s">
        <v>166</v>
      </c>
      <c r="C41" s="124">
        <v>1991</v>
      </c>
      <c r="D41" s="90"/>
      <c r="E41" s="128"/>
      <c r="F41" s="59"/>
      <c r="G41" s="169"/>
      <c r="H41" s="110">
        <v>38</v>
      </c>
      <c r="I41" s="174">
        <v>7</v>
      </c>
      <c r="J41" s="94">
        <v>36</v>
      </c>
      <c r="K41" s="177">
        <v>9</v>
      </c>
      <c r="L41" s="215">
        <f>SUM(E41,G41,I41,K41,)</f>
        <v>16</v>
      </c>
      <c r="M41" s="157">
        <f>L41</f>
        <v>16</v>
      </c>
    </row>
    <row r="42" spans="1:13" ht="12.75">
      <c r="A42" s="10">
        <f t="shared" si="0"/>
        <v>39</v>
      </c>
      <c r="B42" s="85" t="s">
        <v>105</v>
      </c>
      <c r="C42" s="123">
        <v>1994</v>
      </c>
      <c r="D42" s="58"/>
      <c r="E42" s="128"/>
      <c r="F42" s="60"/>
      <c r="G42" s="169"/>
      <c r="H42" s="110">
        <v>39</v>
      </c>
      <c r="I42" s="174">
        <v>6</v>
      </c>
      <c r="J42" s="94">
        <v>38</v>
      </c>
      <c r="K42" s="177">
        <v>7</v>
      </c>
      <c r="L42" s="215">
        <f>SUM(E42,G42,I42,K42,)</f>
        <v>13</v>
      </c>
      <c r="M42" s="157">
        <f>L42</f>
        <v>13</v>
      </c>
    </row>
    <row r="43" spans="1:13" ht="12.75">
      <c r="A43" s="10">
        <f t="shared" si="0"/>
        <v>40</v>
      </c>
      <c r="B43" s="85" t="s">
        <v>168</v>
      </c>
      <c r="C43" s="127">
        <v>1994</v>
      </c>
      <c r="D43" s="90"/>
      <c r="E43" s="128"/>
      <c r="F43" s="59"/>
      <c r="G43" s="169"/>
      <c r="H43" s="110">
        <v>33</v>
      </c>
      <c r="I43" s="174">
        <v>12</v>
      </c>
      <c r="J43" s="94">
        <v>65</v>
      </c>
      <c r="K43" s="178">
        <v>0</v>
      </c>
      <c r="L43" s="215">
        <f>SUM(E43,G43,I43,K43,)</f>
        <v>12</v>
      </c>
      <c r="M43" s="157">
        <f>L43</f>
        <v>12</v>
      </c>
    </row>
    <row r="44" spans="1:13" ht="12.75">
      <c r="A44" s="10">
        <f t="shared" si="0"/>
        <v>41</v>
      </c>
      <c r="B44" s="85" t="s">
        <v>49</v>
      </c>
      <c r="C44" s="123">
        <v>1997</v>
      </c>
      <c r="D44" s="73">
        <v>91</v>
      </c>
      <c r="E44" s="164">
        <v>0</v>
      </c>
      <c r="F44" s="69">
        <v>98</v>
      </c>
      <c r="G44" s="171">
        <v>0</v>
      </c>
      <c r="H44" s="110">
        <v>35</v>
      </c>
      <c r="I44" s="174">
        <v>10</v>
      </c>
      <c r="J44" s="94">
        <v>51</v>
      </c>
      <c r="K44" s="178">
        <v>0</v>
      </c>
      <c r="L44" s="215">
        <f>SUM(E44,G44,I44,K44,)</f>
        <v>10</v>
      </c>
      <c r="M44" s="157">
        <f>L44</f>
        <v>10</v>
      </c>
    </row>
    <row r="45" spans="1:13" ht="12.75">
      <c r="A45" s="10">
        <f t="shared" si="0"/>
        <v>42</v>
      </c>
      <c r="B45" s="85" t="s">
        <v>158</v>
      </c>
      <c r="C45" s="124">
        <v>1982</v>
      </c>
      <c r="D45" s="90"/>
      <c r="E45" s="128"/>
      <c r="F45" s="59"/>
      <c r="G45" s="169"/>
      <c r="H45" s="110">
        <v>46</v>
      </c>
      <c r="I45" s="175">
        <v>0</v>
      </c>
      <c r="J45" s="94">
        <v>37</v>
      </c>
      <c r="K45" s="177">
        <v>8</v>
      </c>
      <c r="L45" s="215">
        <f>SUM(E45,G45,I45,K45,)</f>
        <v>8</v>
      </c>
      <c r="M45" s="157">
        <f>L45</f>
        <v>8</v>
      </c>
    </row>
    <row r="46" spans="1:13" ht="12.75">
      <c r="A46" s="10">
        <f t="shared" si="0"/>
        <v>43</v>
      </c>
      <c r="B46" s="85" t="s">
        <v>186</v>
      </c>
      <c r="C46" s="127">
        <v>1995</v>
      </c>
      <c r="D46" s="90"/>
      <c r="E46" s="128"/>
      <c r="F46" s="59"/>
      <c r="G46" s="169"/>
      <c r="H46" s="31">
        <v>56</v>
      </c>
      <c r="I46" s="175">
        <v>0</v>
      </c>
      <c r="J46" s="8">
        <v>39</v>
      </c>
      <c r="K46" s="177">
        <v>6</v>
      </c>
      <c r="L46" s="215">
        <f>SUM(E46,G46,I46,K46,)</f>
        <v>6</v>
      </c>
      <c r="M46" s="157">
        <f>L46</f>
        <v>6</v>
      </c>
    </row>
    <row r="47" spans="1:13" ht="12.75">
      <c r="A47" s="10">
        <f t="shared" si="0"/>
        <v>44</v>
      </c>
      <c r="B47" s="85" t="s">
        <v>188</v>
      </c>
      <c r="C47" s="127">
        <v>1996</v>
      </c>
      <c r="D47" s="90"/>
      <c r="E47" s="128"/>
      <c r="F47" s="59"/>
      <c r="G47" s="169"/>
      <c r="H47" s="31">
        <v>67</v>
      </c>
      <c r="I47" s="175">
        <v>0</v>
      </c>
      <c r="J47" s="8">
        <v>40</v>
      </c>
      <c r="K47" s="177">
        <v>5</v>
      </c>
      <c r="L47" s="215">
        <f>SUM(E47,G47,I47,K47,)</f>
        <v>5</v>
      </c>
      <c r="M47" s="157">
        <f>L47</f>
        <v>5</v>
      </c>
    </row>
    <row r="48" spans="1:13" ht="12.75">
      <c r="A48" s="10">
        <f t="shared" si="0"/>
        <v>45</v>
      </c>
      <c r="B48" s="85" t="s">
        <v>115</v>
      </c>
      <c r="C48" s="124">
        <v>1976</v>
      </c>
      <c r="D48" s="74">
        <v>104</v>
      </c>
      <c r="E48" s="162">
        <v>0</v>
      </c>
      <c r="F48" s="68">
        <v>102</v>
      </c>
      <c r="G48" s="167">
        <v>0</v>
      </c>
      <c r="H48" s="26">
        <v>40</v>
      </c>
      <c r="I48" s="174">
        <v>5</v>
      </c>
      <c r="J48" s="3">
        <v>60</v>
      </c>
      <c r="K48" s="178">
        <v>0</v>
      </c>
      <c r="L48" s="215">
        <f>SUM(E48,G48,I48,K48,)</f>
        <v>5</v>
      </c>
      <c r="M48" s="157">
        <f>L48</f>
        <v>5</v>
      </c>
    </row>
    <row r="49" spans="1:13" ht="12.75">
      <c r="A49" s="10">
        <f t="shared" si="0"/>
        <v>46</v>
      </c>
      <c r="B49" s="85" t="s">
        <v>57</v>
      </c>
      <c r="C49" s="123">
        <v>1994</v>
      </c>
      <c r="D49" s="58"/>
      <c r="E49" s="128"/>
      <c r="F49" s="60"/>
      <c r="G49" s="169"/>
      <c r="H49" s="90"/>
      <c r="I49" s="128"/>
      <c r="J49" s="8">
        <v>42</v>
      </c>
      <c r="K49" s="178">
        <v>0</v>
      </c>
      <c r="L49" s="215">
        <f>SUM(E49,G49,I49,K49,)</f>
        <v>0</v>
      </c>
      <c r="M49" s="157">
        <f>L49</f>
        <v>0</v>
      </c>
    </row>
    <row r="50" spans="1:13" ht="12.75">
      <c r="A50" s="10">
        <f t="shared" si="0"/>
        <v>47</v>
      </c>
      <c r="B50" s="85" t="s">
        <v>195</v>
      </c>
      <c r="C50" s="124">
        <v>1962</v>
      </c>
      <c r="D50" s="90"/>
      <c r="E50" s="128"/>
      <c r="F50" s="59"/>
      <c r="G50" s="169"/>
      <c r="H50" s="31">
        <v>45</v>
      </c>
      <c r="I50" s="175">
        <v>0</v>
      </c>
      <c r="J50" s="8">
        <v>43</v>
      </c>
      <c r="K50" s="178">
        <v>0</v>
      </c>
      <c r="L50" s="215">
        <f>SUM(E50,G50,I50,K50,)</f>
        <v>0</v>
      </c>
      <c r="M50" s="157">
        <f>L50</f>
        <v>0</v>
      </c>
    </row>
    <row r="51" spans="1:13" ht="12.75">
      <c r="A51" s="10">
        <f t="shared" si="0"/>
        <v>48</v>
      </c>
      <c r="B51" s="85" t="s">
        <v>156</v>
      </c>
      <c r="C51" s="124">
        <v>1981</v>
      </c>
      <c r="D51" s="90"/>
      <c r="E51" s="128"/>
      <c r="F51" s="59"/>
      <c r="G51" s="169"/>
      <c r="H51" s="31">
        <v>49</v>
      </c>
      <c r="I51" s="175">
        <v>0</v>
      </c>
      <c r="J51" s="8">
        <v>44</v>
      </c>
      <c r="K51" s="178">
        <v>0</v>
      </c>
      <c r="L51" s="215">
        <f>SUM(E51,G51,I51,K51,)</f>
        <v>0</v>
      </c>
      <c r="M51" s="157">
        <f>L51</f>
        <v>0</v>
      </c>
    </row>
    <row r="52" spans="1:13" ht="12.75">
      <c r="A52" s="10">
        <f t="shared" si="0"/>
        <v>49</v>
      </c>
      <c r="B52" s="85" t="s">
        <v>46</v>
      </c>
      <c r="C52" s="123">
        <v>1996</v>
      </c>
      <c r="D52" s="73">
        <v>107</v>
      </c>
      <c r="E52" s="164">
        <v>0</v>
      </c>
      <c r="F52" s="69">
        <v>97</v>
      </c>
      <c r="G52" s="171">
        <v>0</v>
      </c>
      <c r="H52" s="31">
        <v>61</v>
      </c>
      <c r="I52" s="175">
        <v>0</v>
      </c>
      <c r="J52" s="8">
        <v>45</v>
      </c>
      <c r="K52" s="178">
        <v>0</v>
      </c>
      <c r="L52" s="215">
        <f>SUM(E52,G52,I52,K52,)</f>
        <v>0</v>
      </c>
      <c r="M52" s="157">
        <f>L52</f>
        <v>0</v>
      </c>
    </row>
    <row r="53" spans="1:13" ht="12.75">
      <c r="A53" s="10">
        <f t="shared" si="0"/>
        <v>50</v>
      </c>
      <c r="B53" s="85" t="s">
        <v>147</v>
      </c>
      <c r="C53" s="124">
        <v>1955</v>
      </c>
      <c r="D53" s="90"/>
      <c r="E53" s="128"/>
      <c r="F53" s="59"/>
      <c r="G53" s="169"/>
      <c r="H53" s="31">
        <v>43</v>
      </c>
      <c r="I53" s="175">
        <v>0</v>
      </c>
      <c r="J53" s="8">
        <v>46</v>
      </c>
      <c r="K53" s="178">
        <v>0</v>
      </c>
      <c r="L53" s="215">
        <f>SUM(E53,G53,I53,K53,)</f>
        <v>0</v>
      </c>
      <c r="M53" s="157">
        <f>L53</f>
        <v>0</v>
      </c>
    </row>
    <row r="54" spans="1:13" ht="12.75">
      <c r="A54" s="10">
        <f t="shared" si="0"/>
        <v>51</v>
      </c>
      <c r="B54" s="85" t="s">
        <v>175</v>
      </c>
      <c r="C54" s="124">
        <v>1993</v>
      </c>
      <c r="D54" s="90"/>
      <c r="E54" s="128"/>
      <c r="F54" s="59"/>
      <c r="G54" s="169"/>
      <c r="H54" s="31">
        <v>68</v>
      </c>
      <c r="I54" s="175">
        <v>0</v>
      </c>
      <c r="J54" s="8">
        <v>47</v>
      </c>
      <c r="K54" s="178">
        <v>0</v>
      </c>
      <c r="L54" s="215">
        <f>SUM(E54,G54,I54,K54,)</f>
        <v>0</v>
      </c>
      <c r="M54" s="157">
        <f>L54</f>
        <v>0</v>
      </c>
    </row>
    <row r="55" spans="1:13" ht="12.75">
      <c r="A55" s="10">
        <f t="shared" si="0"/>
        <v>52</v>
      </c>
      <c r="B55" s="85" t="s">
        <v>48</v>
      </c>
      <c r="C55" s="123">
        <v>1994</v>
      </c>
      <c r="D55" s="58"/>
      <c r="E55" s="128"/>
      <c r="F55" s="60"/>
      <c r="G55" s="169"/>
      <c r="H55" s="31">
        <v>44</v>
      </c>
      <c r="I55" s="175">
        <v>0</v>
      </c>
      <c r="J55" s="8">
        <v>48</v>
      </c>
      <c r="K55" s="178">
        <v>0</v>
      </c>
      <c r="L55" s="215">
        <f>SUM(E55,G55,I55,K55,)</f>
        <v>0</v>
      </c>
      <c r="M55" s="157">
        <f>L55</f>
        <v>0</v>
      </c>
    </row>
    <row r="56" spans="1:13" ht="12.75">
      <c r="A56" s="10">
        <f t="shared" si="0"/>
        <v>53</v>
      </c>
      <c r="B56" s="85" t="s">
        <v>185</v>
      </c>
      <c r="C56" s="127">
        <v>1995</v>
      </c>
      <c r="D56" s="90"/>
      <c r="E56" s="128"/>
      <c r="F56" s="59"/>
      <c r="G56" s="169"/>
      <c r="H56" s="31">
        <v>48</v>
      </c>
      <c r="I56" s="175">
        <v>0</v>
      </c>
      <c r="J56" s="8">
        <v>49</v>
      </c>
      <c r="K56" s="178">
        <v>0</v>
      </c>
      <c r="L56" s="215">
        <f>SUM(E56,G56,I56,K56,)</f>
        <v>0</v>
      </c>
      <c r="M56" s="157">
        <f>L56</f>
        <v>0</v>
      </c>
    </row>
    <row r="57" spans="1:13" ht="12.75">
      <c r="A57" s="10">
        <f t="shared" si="0"/>
        <v>54</v>
      </c>
      <c r="B57" s="85" t="s">
        <v>183</v>
      </c>
      <c r="C57" s="124">
        <v>1995</v>
      </c>
      <c r="D57" s="90"/>
      <c r="E57" s="128"/>
      <c r="F57" s="59"/>
      <c r="G57" s="169"/>
      <c r="H57" s="31">
        <v>57</v>
      </c>
      <c r="I57" s="175">
        <v>0</v>
      </c>
      <c r="J57" s="8">
        <v>50</v>
      </c>
      <c r="K57" s="178">
        <v>0</v>
      </c>
      <c r="L57" s="215">
        <f>SUM(E57,G57,I57,K57,)</f>
        <v>0</v>
      </c>
      <c r="M57" s="157">
        <f>L57</f>
        <v>0</v>
      </c>
    </row>
    <row r="58" spans="1:13" ht="12.75">
      <c r="A58" s="10">
        <f t="shared" si="0"/>
        <v>55</v>
      </c>
      <c r="B58" s="85" t="s">
        <v>181</v>
      </c>
      <c r="C58" s="124">
        <v>1995</v>
      </c>
      <c r="D58" s="90"/>
      <c r="E58" s="128"/>
      <c r="F58" s="59"/>
      <c r="G58" s="169"/>
      <c r="H58" s="31">
        <v>58</v>
      </c>
      <c r="I58" s="175">
        <v>0</v>
      </c>
      <c r="J58" s="8">
        <v>52</v>
      </c>
      <c r="K58" s="178">
        <v>0</v>
      </c>
      <c r="L58" s="215">
        <f>SUM(E58,G58,I58,K58,)</f>
        <v>0</v>
      </c>
      <c r="M58" s="157">
        <f>L58</f>
        <v>0</v>
      </c>
    </row>
    <row r="59" spans="1:13" ht="12.75">
      <c r="A59" s="10">
        <f t="shared" si="0"/>
        <v>56</v>
      </c>
      <c r="B59" s="85" t="s">
        <v>184</v>
      </c>
      <c r="C59" s="123">
        <v>1996</v>
      </c>
      <c r="D59" s="73">
        <v>108</v>
      </c>
      <c r="E59" s="164">
        <v>0</v>
      </c>
      <c r="F59" s="69">
        <v>109</v>
      </c>
      <c r="G59" s="171">
        <v>0</v>
      </c>
      <c r="H59" s="31">
        <v>66</v>
      </c>
      <c r="I59" s="175">
        <v>0</v>
      </c>
      <c r="J59" s="8">
        <v>53</v>
      </c>
      <c r="K59" s="178">
        <v>0</v>
      </c>
      <c r="L59" s="215">
        <f>SUM(E59,G59,I59,K59,)</f>
        <v>0</v>
      </c>
      <c r="M59" s="157">
        <f>L59</f>
        <v>0</v>
      </c>
    </row>
    <row r="60" spans="1:13" ht="12.75">
      <c r="A60" s="10">
        <f t="shared" si="0"/>
        <v>57</v>
      </c>
      <c r="B60" s="85" t="s">
        <v>178</v>
      </c>
      <c r="C60" s="127">
        <v>1996</v>
      </c>
      <c r="D60" s="90"/>
      <c r="E60" s="128"/>
      <c r="F60" s="59"/>
      <c r="G60" s="169"/>
      <c r="H60" s="31">
        <v>54</v>
      </c>
      <c r="I60" s="175">
        <v>0</v>
      </c>
      <c r="J60" s="8">
        <v>54</v>
      </c>
      <c r="K60" s="178">
        <v>0</v>
      </c>
      <c r="L60" s="215">
        <f>SUM(E60,G60,I60,K60,)</f>
        <v>0</v>
      </c>
      <c r="M60" s="157">
        <f>L60</f>
        <v>0</v>
      </c>
    </row>
    <row r="61" spans="1:13" ht="12.75">
      <c r="A61" s="10">
        <f t="shared" si="0"/>
        <v>58</v>
      </c>
      <c r="B61" s="85" t="s">
        <v>187</v>
      </c>
      <c r="C61" s="123">
        <v>1997</v>
      </c>
      <c r="D61" s="58"/>
      <c r="E61" s="128"/>
      <c r="F61" s="60"/>
      <c r="G61" s="169"/>
      <c r="H61" s="31">
        <v>52</v>
      </c>
      <c r="I61" s="175">
        <v>0</v>
      </c>
      <c r="J61" s="8">
        <v>55</v>
      </c>
      <c r="K61" s="178">
        <v>0</v>
      </c>
      <c r="L61" s="215">
        <f>SUM(E61,G61,I61,K61,)</f>
        <v>0</v>
      </c>
      <c r="M61" s="157">
        <f>L61</f>
        <v>0</v>
      </c>
    </row>
    <row r="62" spans="1:13" ht="12.75">
      <c r="A62" s="10">
        <f t="shared" si="0"/>
        <v>59</v>
      </c>
      <c r="B62" s="85" t="s">
        <v>102</v>
      </c>
      <c r="C62" s="123">
        <v>1994</v>
      </c>
      <c r="D62" s="58"/>
      <c r="E62" s="128"/>
      <c r="F62" s="60"/>
      <c r="G62" s="169"/>
      <c r="H62" s="31">
        <v>51</v>
      </c>
      <c r="I62" s="175">
        <v>0</v>
      </c>
      <c r="J62" s="8">
        <v>56</v>
      </c>
      <c r="K62" s="178">
        <v>0</v>
      </c>
      <c r="L62" s="215">
        <f>SUM(E62,G62,I62,K62,)</f>
        <v>0</v>
      </c>
      <c r="M62" s="157">
        <f>L62</f>
        <v>0</v>
      </c>
    </row>
    <row r="63" spans="1:13" ht="12.75">
      <c r="A63" s="10">
        <f t="shared" si="0"/>
        <v>60</v>
      </c>
      <c r="B63" s="85" t="s">
        <v>160</v>
      </c>
      <c r="C63" s="124">
        <v>1983</v>
      </c>
      <c r="D63" s="90"/>
      <c r="E63" s="128"/>
      <c r="F63" s="59"/>
      <c r="G63" s="169"/>
      <c r="H63" s="31">
        <v>63</v>
      </c>
      <c r="I63" s="175">
        <v>0</v>
      </c>
      <c r="J63" s="8">
        <v>57</v>
      </c>
      <c r="K63" s="178">
        <v>0</v>
      </c>
      <c r="L63" s="215">
        <f>SUM(E63,G63,I63,K63,)</f>
        <v>0</v>
      </c>
      <c r="M63" s="157">
        <f>L63</f>
        <v>0</v>
      </c>
    </row>
    <row r="64" spans="1:13" ht="12.75">
      <c r="A64" s="10">
        <f t="shared" si="0"/>
        <v>61</v>
      </c>
      <c r="B64" s="85" t="s">
        <v>155</v>
      </c>
      <c r="C64" s="124">
        <v>1977</v>
      </c>
      <c r="D64" s="90"/>
      <c r="E64" s="128"/>
      <c r="F64" s="59"/>
      <c r="G64" s="169"/>
      <c r="H64" s="31">
        <v>55</v>
      </c>
      <c r="I64" s="175">
        <v>0</v>
      </c>
      <c r="J64" s="8">
        <v>58</v>
      </c>
      <c r="K64" s="178">
        <v>0</v>
      </c>
      <c r="L64" s="215">
        <f>SUM(E64,G64,I64,K64,)</f>
        <v>0</v>
      </c>
      <c r="M64" s="157">
        <f>L64</f>
        <v>0</v>
      </c>
    </row>
    <row r="65" spans="1:13" ht="12.75">
      <c r="A65" s="10">
        <f t="shared" si="0"/>
        <v>62</v>
      </c>
      <c r="B65" s="85" t="s">
        <v>194</v>
      </c>
      <c r="C65" s="124">
        <v>1978</v>
      </c>
      <c r="D65" s="90"/>
      <c r="E65" s="128"/>
      <c r="F65" s="59"/>
      <c r="G65" s="169"/>
      <c r="H65" s="31">
        <v>60</v>
      </c>
      <c r="I65" s="175">
        <v>0</v>
      </c>
      <c r="J65" s="8">
        <v>59</v>
      </c>
      <c r="K65" s="178">
        <v>0</v>
      </c>
      <c r="L65" s="215">
        <f>SUM(E65,G65,I65,K65,)</f>
        <v>0</v>
      </c>
      <c r="M65" s="157">
        <f>L65</f>
        <v>0</v>
      </c>
    </row>
    <row r="66" spans="1:13" ht="12.75">
      <c r="A66" s="10">
        <f t="shared" si="0"/>
        <v>63</v>
      </c>
      <c r="B66" s="85" t="s">
        <v>58</v>
      </c>
      <c r="C66" s="123">
        <v>1995</v>
      </c>
      <c r="D66" s="73">
        <v>87</v>
      </c>
      <c r="E66" s="164">
        <v>0</v>
      </c>
      <c r="F66" s="69">
        <v>74</v>
      </c>
      <c r="G66" s="171">
        <v>0</v>
      </c>
      <c r="H66" s="31">
        <v>50</v>
      </c>
      <c r="I66" s="175">
        <v>0</v>
      </c>
      <c r="J66" s="8">
        <v>61</v>
      </c>
      <c r="K66" s="178">
        <v>0</v>
      </c>
      <c r="L66" s="215">
        <f>SUM(E66,G66,I66,K66,)</f>
        <v>0</v>
      </c>
      <c r="M66" s="157">
        <f>L66</f>
        <v>0</v>
      </c>
    </row>
    <row r="67" spans="1:13" ht="12.75">
      <c r="A67" s="10">
        <f t="shared" si="0"/>
        <v>64</v>
      </c>
      <c r="B67" s="85" t="s">
        <v>191</v>
      </c>
      <c r="C67" s="123">
        <v>1996</v>
      </c>
      <c r="D67" s="58"/>
      <c r="E67" s="128"/>
      <c r="F67" s="60"/>
      <c r="G67" s="169"/>
      <c r="H67" s="31">
        <v>64</v>
      </c>
      <c r="I67" s="175">
        <v>0</v>
      </c>
      <c r="J67" s="8">
        <v>62</v>
      </c>
      <c r="K67" s="178">
        <v>0</v>
      </c>
      <c r="L67" s="215">
        <f>SUM(E67,G67,I67,K67,)</f>
        <v>0</v>
      </c>
      <c r="M67" s="157">
        <f>L67</f>
        <v>0</v>
      </c>
    </row>
    <row r="68" spans="1:13" ht="12.75">
      <c r="A68" s="10">
        <f t="shared" si="0"/>
        <v>65</v>
      </c>
      <c r="B68" s="85" t="s">
        <v>226</v>
      </c>
      <c r="C68" s="123">
        <v>1985</v>
      </c>
      <c r="D68" s="58"/>
      <c r="E68" s="128"/>
      <c r="F68" s="60"/>
      <c r="G68" s="169"/>
      <c r="H68" s="90"/>
      <c r="I68" s="128"/>
      <c r="J68" s="8">
        <v>63</v>
      </c>
      <c r="K68" s="178">
        <v>0</v>
      </c>
      <c r="L68" s="215">
        <f>SUM(E68,G68,I68,K68,)</f>
        <v>0</v>
      </c>
      <c r="M68" s="157">
        <f>L68</f>
        <v>0</v>
      </c>
    </row>
    <row r="69" spans="1:13" ht="12.75">
      <c r="A69" s="10">
        <f aca="true" t="shared" si="1" ref="A69:A88">A68+1</f>
        <v>66</v>
      </c>
      <c r="B69" s="85" t="s">
        <v>53</v>
      </c>
      <c r="C69" s="123">
        <v>1994</v>
      </c>
      <c r="D69" s="58"/>
      <c r="E69" s="128"/>
      <c r="F69" s="60"/>
      <c r="G69" s="169"/>
      <c r="H69" s="31">
        <v>69</v>
      </c>
      <c r="I69" s="175">
        <v>0</v>
      </c>
      <c r="J69" s="8">
        <v>64</v>
      </c>
      <c r="K69" s="178">
        <v>0</v>
      </c>
      <c r="L69" s="215">
        <f>SUM(E69,G69,I69,K69,)</f>
        <v>0</v>
      </c>
      <c r="M69" s="157">
        <f>L69</f>
        <v>0</v>
      </c>
    </row>
    <row r="70" spans="1:13" ht="12.75">
      <c r="A70" s="10">
        <f t="shared" si="1"/>
        <v>67</v>
      </c>
      <c r="B70" s="85" t="s">
        <v>52</v>
      </c>
      <c r="C70" s="123">
        <v>1995</v>
      </c>
      <c r="D70" s="58"/>
      <c r="E70" s="128"/>
      <c r="F70" s="60"/>
      <c r="G70" s="169"/>
      <c r="H70" s="31">
        <v>72</v>
      </c>
      <c r="I70" s="175">
        <v>0</v>
      </c>
      <c r="J70" s="8">
        <v>66</v>
      </c>
      <c r="K70" s="178">
        <v>0</v>
      </c>
      <c r="L70" s="215">
        <f>SUM(E70,G70,I70,K70,)</f>
        <v>0</v>
      </c>
      <c r="M70" s="157">
        <f>L70</f>
        <v>0</v>
      </c>
    </row>
    <row r="71" spans="1:13" ht="12.75">
      <c r="A71" s="10">
        <f t="shared" si="1"/>
        <v>68</v>
      </c>
      <c r="B71" s="85" t="s">
        <v>170</v>
      </c>
      <c r="C71" s="126">
        <v>1992</v>
      </c>
      <c r="D71" s="90"/>
      <c r="E71" s="128"/>
      <c r="F71" s="59"/>
      <c r="G71" s="169"/>
      <c r="H71" s="31">
        <v>62</v>
      </c>
      <c r="I71" s="175">
        <v>0</v>
      </c>
      <c r="J71" s="8">
        <v>67</v>
      </c>
      <c r="K71" s="178">
        <v>0</v>
      </c>
      <c r="L71" s="215">
        <f>SUM(E71,G71,I71,K71,)</f>
        <v>0</v>
      </c>
      <c r="M71" s="157">
        <f>L71</f>
        <v>0</v>
      </c>
    </row>
    <row r="72" spans="1:13" ht="12.75">
      <c r="A72" s="10">
        <f t="shared" si="1"/>
        <v>69</v>
      </c>
      <c r="B72" s="85" t="s">
        <v>148</v>
      </c>
      <c r="C72" s="124">
        <v>1972</v>
      </c>
      <c r="D72" s="90"/>
      <c r="E72" s="128"/>
      <c r="F72" s="59"/>
      <c r="G72" s="169"/>
      <c r="H72" s="31">
        <v>53</v>
      </c>
      <c r="I72" s="175">
        <v>0</v>
      </c>
      <c r="J72" s="8">
        <v>68</v>
      </c>
      <c r="K72" s="178">
        <v>0</v>
      </c>
      <c r="L72" s="215">
        <f>SUM(E72,G72,I72,K72,)</f>
        <v>0</v>
      </c>
      <c r="M72" s="157">
        <f>L72</f>
        <v>0</v>
      </c>
    </row>
    <row r="73" spans="1:13" ht="12.75">
      <c r="A73" s="10">
        <f t="shared" si="1"/>
        <v>70</v>
      </c>
      <c r="B73" s="85" t="s">
        <v>107</v>
      </c>
      <c r="C73" s="123">
        <v>1996</v>
      </c>
      <c r="D73" s="58"/>
      <c r="E73" s="128"/>
      <c r="F73" s="60"/>
      <c r="G73" s="169"/>
      <c r="H73" s="31">
        <v>71</v>
      </c>
      <c r="I73" s="175">
        <v>0</v>
      </c>
      <c r="J73" s="8">
        <v>70</v>
      </c>
      <c r="K73" s="178">
        <v>0</v>
      </c>
      <c r="L73" s="215">
        <f>SUM(E73,G73,I73,K73,)</f>
        <v>0</v>
      </c>
      <c r="M73" s="157">
        <f>L73</f>
        <v>0</v>
      </c>
    </row>
    <row r="74" spans="1:13" ht="12.75">
      <c r="A74" s="10">
        <f t="shared" si="1"/>
        <v>71</v>
      </c>
      <c r="B74" s="85" t="s">
        <v>190</v>
      </c>
      <c r="C74" s="123">
        <v>1997</v>
      </c>
      <c r="D74" s="58"/>
      <c r="E74" s="128"/>
      <c r="F74" s="60"/>
      <c r="G74" s="169"/>
      <c r="H74" s="31">
        <v>70</v>
      </c>
      <c r="I74" s="175">
        <v>0</v>
      </c>
      <c r="J74" s="8">
        <v>71</v>
      </c>
      <c r="K74" s="178">
        <v>0</v>
      </c>
      <c r="L74" s="215">
        <f>SUM(E74,G74,I74,K74,)</f>
        <v>0</v>
      </c>
      <c r="M74" s="157">
        <f>L74</f>
        <v>0</v>
      </c>
    </row>
    <row r="75" spans="1:13" ht="12.75">
      <c r="A75" s="10">
        <f t="shared" si="1"/>
        <v>72</v>
      </c>
      <c r="B75" s="85" t="s">
        <v>153</v>
      </c>
      <c r="C75" s="124">
        <v>1974</v>
      </c>
      <c r="D75" s="90"/>
      <c r="E75" s="128"/>
      <c r="F75" s="59"/>
      <c r="G75" s="169"/>
      <c r="H75" s="31">
        <v>65</v>
      </c>
      <c r="I75" s="175">
        <v>0</v>
      </c>
      <c r="J75" s="8">
        <v>72</v>
      </c>
      <c r="K75" s="178">
        <v>0</v>
      </c>
      <c r="L75" s="215">
        <f>SUM(E75,G75,I75,K75,)</f>
        <v>0</v>
      </c>
      <c r="M75" s="157">
        <f>L75</f>
        <v>0</v>
      </c>
    </row>
    <row r="76" spans="1:13" ht="12.75">
      <c r="A76" s="10">
        <f t="shared" si="1"/>
        <v>73</v>
      </c>
      <c r="B76" s="85" t="s">
        <v>106</v>
      </c>
      <c r="C76" s="123">
        <v>1997</v>
      </c>
      <c r="D76" s="58"/>
      <c r="E76" s="128"/>
      <c r="F76" s="60"/>
      <c r="G76" s="169"/>
      <c r="H76" s="31">
        <v>59</v>
      </c>
      <c r="I76" s="175">
        <v>0</v>
      </c>
      <c r="J76" s="8">
        <v>73</v>
      </c>
      <c r="K76" s="178">
        <v>0</v>
      </c>
      <c r="L76" s="215">
        <f>SUM(E76,G76,I76,K76,)</f>
        <v>0</v>
      </c>
      <c r="M76" s="157">
        <f>L76</f>
        <v>0</v>
      </c>
    </row>
    <row r="77" spans="1:13" ht="12.75">
      <c r="A77" s="10">
        <f t="shared" si="1"/>
        <v>74</v>
      </c>
      <c r="B77" s="85" t="s">
        <v>173</v>
      </c>
      <c r="C77" s="124">
        <v>1996</v>
      </c>
      <c r="D77" s="90"/>
      <c r="E77" s="128"/>
      <c r="F77" s="59"/>
      <c r="G77" s="169"/>
      <c r="H77" s="31">
        <v>73</v>
      </c>
      <c r="I77" s="175">
        <v>0</v>
      </c>
      <c r="J77" s="8">
        <v>74</v>
      </c>
      <c r="K77" s="178">
        <v>0</v>
      </c>
      <c r="L77" s="215">
        <f>SUM(E77,G77,I77,K77,)</f>
        <v>0</v>
      </c>
      <c r="M77" s="157">
        <f>L77</f>
        <v>0</v>
      </c>
    </row>
    <row r="78" spans="1:13" ht="12.75">
      <c r="A78" s="10">
        <f t="shared" si="1"/>
        <v>75</v>
      </c>
      <c r="B78" s="85" t="s">
        <v>45</v>
      </c>
      <c r="C78" s="123">
        <v>1994</v>
      </c>
      <c r="D78" s="58"/>
      <c r="E78" s="128"/>
      <c r="F78" s="60"/>
      <c r="G78" s="169"/>
      <c r="H78" s="31">
        <v>42</v>
      </c>
      <c r="I78" s="175">
        <v>0</v>
      </c>
      <c r="J78" s="89"/>
      <c r="K78" s="169"/>
      <c r="L78" s="215">
        <f>SUM(E78,G78,I78,K78,)</f>
        <v>0</v>
      </c>
      <c r="M78" s="157">
        <f>L78</f>
        <v>0</v>
      </c>
    </row>
    <row r="79" spans="1:13" ht="12.75">
      <c r="A79" s="10">
        <f t="shared" si="1"/>
        <v>76</v>
      </c>
      <c r="B79" s="85" t="s">
        <v>192</v>
      </c>
      <c r="C79" s="124">
        <v>1998</v>
      </c>
      <c r="D79" s="90"/>
      <c r="E79" s="128"/>
      <c r="F79" s="59"/>
      <c r="G79" s="169"/>
      <c r="H79" s="31">
        <v>74</v>
      </c>
      <c r="I79" s="175">
        <v>0</v>
      </c>
      <c r="J79" s="89"/>
      <c r="K79" s="169"/>
      <c r="L79" s="215">
        <f>SUM(E79,G79,I79,K79,)</f>
        <v>0</v>
      </c>
      <c r="M79" s="157">
        <f>L79</f>
        <v>0</v>
      </c>
    </row>
    <row r="80" spans="1:13" ht="12.75">
      <c r="A80" s="10">
        <f t="shared" si="1"/>
        <v>77</v>
      </c>
      <c r="B80" s="85" t="s">
        <v>189</v>
      </c>
      <c r="C80" s="127">
        <v>1998</v>
      </c>
      <c r="D80" s="90"/>
      <c r="E80" s="128"/>
      <c r="F80" s="59"/>
      <c r="G80" s="169"/>
      <c r="H80" s="31">
        <v>74</v>
      </c>
      <c r="I80" s="175">
        <v>0</v>
      </c>
      <c r="J80" s="89"/>
      <c r="K80" s="169"/>
      <c r="L80" s="215">
        <f>SUM(E80,G80,I80,K80,)</f>
        <v>0</v>
      </c>
      <c r="M80" s="157">
        <f>L80</f>
        <v>0</v>
      </c>
    </row>
    <row r="81" spans="1:13" ht="12.75">
      <c r="A81" s="10">
        <f t="shared" si="1"/>
        <v>78</v>
      </c>
      <c r="B81" s="85" t="s">
        <v>193</v>
      </c>
      <c r="C81" s="123">
        <v>1999</v>
      </c>
      <c r="D81" s="58"/>
      <c r="E81" s="128"/>
      <c r="F81" s="60"/>
      <c r="G81" s="169"/>
      <c r="H81" s="26">
        <v>74</v>
      </c>
      <c r="I81" s="175">
        <v>0</v>
      </c>
      <c r="J81" s="89"/>
      <c r="K81" s="169"/>
      <c r="L81" s="215">
        <f>SUM(E81,G81,I81,K81,)</f>
        <v>0</v>
      </c>
      <c r="M81" s="157">
        <f>L81</f>
        <v>0</v>
      </c>
    </row>
    <row r="82" spans="1:13" ht="12.75">
      <c r="A82" s="10">
        <f t="shared" si="1"/>
        <v>79</v>
      </c>
      <c r="B82" s="85" t="s">
        <v>176</v>
      </c>
      <c r="C82" s="124">
        <v>1994</v>
      </c>
      <c r="D82" s="90"/>
      <c r="E82" s="128"/>
      <c r="F82" s="59"/>
      <c r="G82" s="169"/>
      <c r="H82" s="90"/>
      <c r="I82" s="128"/>
      <c r="J82" s="89"/>
      <c r="K82" s="169"/>
      <c r="L82" s="215">
        <f>SUM(E82,G82,I82,K82,)</f>
        <v>0</v>
      </c>
      <c r="M82" s="157">
        <f>L82</f>
        <v>0</v>
      </c>
    </row>
    <row r="83" spans="1:13" ht="12.75">
      <c r="A83" s="10">
        <f t="shared" si="1"/>
        <v>80</v>
      </c>
      <c r="B83" s="85" t="s">
        <v>180</v>
      </c>
      <c r="C83" s="124">
        <v>1994</v>
      </c>
      <c r="D83" s="90"/>
      <c r="E83" s="128"/>
      <c r="F83" s="59"/>
      <c r="G83" s="169"/>
      <c r="H83" s="90"/>
      <c r="I83" s="128"/>
      <c r="J83" s="89"/>
      <c r="K83" s="169"/>
      <c r="L83" s="215">
        <f>SUM(E83,G83,I83,K83,)</f>
        <v>0</v>
      </c>
      <c r="M83" s="157">
        <f>L83</f>
        <v>0</v>
      </c>
    </row>
    <row r="84" spans="1:13" ht="12.75">
      <c r="A84" s="10">
        <f t="shared" si="1"/>
        <v>81</v>
      </c>
      <c r="B84" s="85" t="s">
        <v>179</v>
      </c>
      <c r="C84" s="124">
        <v>1994</v>
      </c>
      <c r="D84" s="90"/>
      <c r="E84" s="128"/>
      <c r="F84" s="59"/>
      <c r="G84" s="169"/>
      <c r="H84" s="90"/>
      <c r="I84" s="128"/>
      <c r="J84" s="89"/>
      <c r="K84" s="169"/>
      <c r="L84" s="215">
        <f>SUM(E84,G84,I84,K84,)</f>
        <v>0</v>
      </c>
      <c r="M84" s="157">
        <f>L84</f>
        <v>0</v>
      </c>
    </row>
    <row r="85" spans="1:13" ht="12.75">
      <c r="A85" s="10">
        <f t="shared" si="1"/>
        <v>82</v>
      </c>
      <c r="B85" s="85" t="s">
        <v>169</v>
      </c>
      <c r="C85" s="126">
        <v>1992</v>
      </c>
      <c r="D85" s="90"/>
      <c r="E85" s="128"/>
      <c r="F85" s="59"/>
      <c r="G85" s="169"/>
      <c r="H85" s="90"/>
      <c r="I85" s="128"/>
      <c r="J85" s="89"/>
      <c r="K85" s="169"/>
      <c r="L85" s="215">
        <f>SUM(E85,G85,I85,K85,)</f>
        <v>0</v>
      </c>
      <c r="M85" s="157">
        <f>L85</f>
        <v>0</v>
      </c>
    </row>
    <row r="86" spans="1:13" ht="12.75">
      <c r="A86" s="10">
        <f t="shared" si="1"/>
        <v>83</v>
      </c>
      <c r="B86" s="85" t="s">
        <v>177</v>
      </c>
      <c r="C86" s="124">
        <v>1994</v>
      </c>
      <c r="D86" s="90"/>
      <c r="E86" s="128"/>
      <c r="F86" s="59"/>
      <c r="G86" s="169"/>
      <c r="H86" s="90"/>
      <c r="I86" s="128"/>
      <c r="J86" s="89"/>
      <c r="K86" s="169"/>
      <c r="L86" s="215">
        <f>SUM(E86,G86,I86,K86,)</f>
        <v>0</v>
      </c>
      <c r="M86" s="157">
        <f>L86</f>
        <v>0</v>
      </c>
    </row>
    <row r="87" spans="1:13" ht="12.75">
      <c r="A87" s="10">
        <f t="shared" si="1"/>
        <v>84</v>
      </c>
      <c r="B87" s="85" t="s">
        <v>108</v>
      </c>
      <c r="C87" s="123">
        <v>1999</v>
      </c>
      <c r="D87" s="58"/>
      <c r="E87" s="128"/>
      <c r="F87" s="60"/>
      <c r="G87" s="169"/>
      <c r="H87" s="90"/>
      <c r="I87" s="128"/>
      <c r="J87" s="89"/>
      <c r="K87" s="169"/>
      <c r="L87" s="215">
        <f>SUM(E87,G87,I87,K87,)</f>
        <v>0</v>
      </c>
      <c r="M87" s="157">
        <f>L87</f>
        <v>0</v>
      </c>
    </row>
    <row r="88" spans="1:13" ht="13.5" thickBot="1">
      <c r="A88" s="10">
        <f t="shared" si="1"/>
        <v>85</v>
      </c>
      <c r="B88" s="85" t="s">
        <v>182</v>
      </c>
      <c r="C88" s="124">
        <v>1995</v>
      </c>
      <c r="D88" s="217"/>
      <c r="E88" s="201"/>
      <c r="F88" s="213"/>
      <c r="G88" s="203"/>
      <c r="H88" s="217"/>
      <c r="I88" s="201"/>
      <c r="J88" s="218"/>
      <c r="K88" s="203"/>
      <c r="L88" s="219">
        <f>SUM(E88,G88,I88,K88,)</f>
        <v>0</v>
      </c>
      <c r="M88" s="159">
        <f>L88</f>
        <v>0</v>
      </c>
    </row>
    <row r="89" spans="4:12" ht="12.75">
      <c r="D89" s="206"/>
      <c r="E89" s="207"/>
      <c r="F89" s="206"/>
      <c r="G89" s="207"/>
      <c r="H89" s="206"/>
      <c r="I89" s="207"/>
      <c r="J89" s="206"/>
      <c r="K89" s="207"/>
      <c r="L89" s="129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2.75"/>
  <cols>
    <col min="1" max="1" width="6.25390625" style="5" customWidth="1"/>
    <col min="2" max="2" width="21.875" style="5" customWidth="1"/>
    <col min="3" max="4" width="6.75390625" style="5" customWidth="1"/>
    <col min="5" max="5" width="9.75390625" style="0" customWidth="1"/>
    <col min="6" max="6" width="6.75390625" style="5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6.75390625" style="5" customWidth="1"/>
    <col min="15" max="15" width="9.75390625" style="0" customWidth="1"/>
    <col min="16" max="16" width="6.75390625" style="5" customWidth="1"/>
    <col min="17" max="17" width="9.75390625" style="0" customWidth="1"/>
    <col min="18" max="18" width="10.75390625" style="0" customWidth="1"/>
  </cols>
  <sheetData>
    <row r="1" spans="1:18" s="9" customFormat="1" ht="21.75" customHeight="1" thickBot="1">
      <c r="A1" s="155" t="s">
        <v>225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2"/>
      <c r="Q1" s="142"/>
      <c r="R1" s="142"/>
    </row>
    <row r="2" spans="1:18" ht="39" customHeight="1" thickBot="1">
      <c r="A2" s="16"/>
      <c r="B2" s="17"/>
      <c r="C2" s="17"/>
      <c r="D2" s="144" t="s">
        <v>65</v>
      </c>
      <c r="E2" s="145"/>
      <c r="F2" s="146" t="s">
        <v>50</v>
      </c>
      <c r="G2" s="147"/>
      <c r="H2" s="144" t="s">
        <v>67</v>
      </c>
      <c r="I2" s="145"/>
      <c r="J2" s="146" t="s">
        <v>68</v>
      </c>
      <c r="K2" s="147"/>
      <c r="L2" s="144" t="s">
        <v>203</v>
      </c>
      <c r="M2" s="145"/>
      <c r="N2" s="146" t="s">
        <v>111</v>
      </c>
      <c r="O2" s="147"/>
      <c r="P2" s="148" t="s">
        <v>112</v>
      </c>
      <c r="Q2" s="149"/>
      <c r="R2" s="18"/>
    </row>
    <row r="3" spans="1:18" ht="25.5">
      <c r="A3" s="13" t="s">
        <v>55</v>
      </c>
      <c r="B3" s="13" t="s">
        <v>62</v>
      </c>
      <c r="C3" s="23" t="s">
        <v>66</v>
      </c>
      <c r="D3" s="47" t="s">
        <v>63</v>
      </c>
      <c r="E3" s="48" t="s">
        <v>64</v>
      </c>
      <c r="F3" s="45" t="s">
        <v>63</v>
      </c>
      <c r="G3" s="46" t="s">
        <v>64</v>
      </c>
      <c r="H3" s="47" t="s">
        <v>63</v>
      </c>
      <c r="I3" s="48" t="s">
        <v>64</v>
      </c>
      <c r="J3" s="45" t="s">
        <v>63</v>
      </c>
      <c r="K3" s="46" t="s">
        <v>64</v>
      </c>
      <c r="L3" s="47" t="s">
        <v>63</v>
      </c>
      <c r="M3" s="48" t="s">
        <v>64</v>
      </c>
      <c r="N3" s="45" t="s">
        <v>63</v>
      </c>
      <c r="O3" s="46" t="s">
        <v>64</v>
      </c>
      <c r="P3" s="25" t="s">
        <v>63</v>
      </c>
      <c r="Q3" s="1" t="s">
        <v>64</v>
      </c>
      <c r="R3" s="4" t="s">
        <v>0</v>
      </c>
    </row>
    <row r="4" spans="1:18" ht="15.75" customHeight="1">
      <c r="A4" s="11">
        <v>1</v>
      </c>
      <c r="B4" s="7" t="s">
        <v>109</v>
      </c>
      <c r="C4" s="24">
        <v>1987</v>
      </c>
      <c r="D4" s="71">
        <v>4</v>
      </c>
      <c r="E4" s="56">
        <v>45</v>
      </c>
      <c r="F4" s="72">
        <v>3</v>
      </c>
      <c r="G4" s="57">
        <v>50</v>
      </c>
      <c r="H4" s="31">
        <v>3</v>
      </c>
      <c r="I4" s="2">
        <v>50</v>
      </c>
      <c r="J4" s="8">
        <v>4</v>
      </c>
      <c r="K4" s="32">
        <v>45</v>
      </c>
      <c r="L4" s="31">
        <v>1</v>
      </c>
      <c r="M4" s="2">
        <v>60</v>
      </c>
      <c r="N4" s="30">
        <v>1</v>
      </c>
      <c r="O4" s="32">
        <v>60</v>
      </c>
      <c r="P4" s="30"/>
      <c r="Q4" s="2"/>
      <c r="R4" s="14">
        <f>SUM(I4,K4,M4,O4,Q4)</f>
        <v>215</v>
      </c>
    </row>
    <row r="5" spans="1:18" ht="15.75" customHeight="1">
      <c r="A5" s="11">
        <f>A4+1</f>
        <v>2</v>
      </c>
      <c r="B5" s="7" t="s">
        <v>6</v>
      </c>
      <c r="C5" s="50">
        <v>1993</v>
      </c>
      <c r="D5" s="28">
        <v>5</v>
      </c>
      <c r="E5" s="21">
        <v>42</v>
      </c>
      <c r="F5" s="20">
        <v>4</v>
      </c>
      <c r="G5" s="29">
        <v>45</v>
      </c>
      <c r="H5" s="28" t="s">
        <v>124</v>
      </c>
      <c r="I5" s="21">
        <v>0</v>
      </c>
      <c r="J5" s="20">
        <v>7</v>
      </c>
      <c r="K5" s="29">
        <v>36</v>
      </c>
      <c r="L5" s="113">
        <v>2</v>
      </c>
      <c r="M5" s="21">
        <v>55</v>
      </c>
      <c r="N5" s="51">
        <v>2</v>
      </c>
      <c r="O5" s="29">
        <v>55</v>
      </c>
      <c r="P5" s="51"/>
      <c r="Q5" s="21"/>
      <c r="R5" s="49">
        <f>SUM(I5,K5,M5,O5,Q5)</f>
        <v>146</v>
      </c>
    </row>
    <row r="6" spans="1:18" ht="12.75">
      <c r="A6" s="11">
        <f>A5+1</f>
        <v>3</v>
      </c>
      <c r="B6" s="7" t="s">
        <v>144</v>
      </c>
      <c r="C6" s="50">
        <v>1993</v>
      </c>
      <c r="D6" s="79"/>
      <c r="E6" s="80"/>
      <c r="F6" s="81"/>
      <c r="G6" s="82"/>
      <c r="H6" s="79"/>
      <c r="I6" s="80"/>
      <c r="J6" s="81"/>
      <c r="K6" s="82"/>
      <c r="L6" s="114">
        <v>3</v>
      </c>
      <c r="M6" s="115">
        <v>50</v>
      </c>
      <c r="N6" s="116">
        <v>3</v>
      </c>
      <c r="O6" s="117">
        <v>50</v>
      </c>
      <c r="P6" s="51"/>
      <c r="Q6" s="21"/>
      <c r="R6" s="49">
        <f>SUM(I6,K6,M6,O6,Q6)</f>
        <v>100</v>
      </c>
    </row>
    <row r="7" spans="4:15" ht="12.75">
      <c r="D7" s="36"/>
      <c r="E7" s="55"/>
      <c r="F7" s="36"/>
      <c r="G7" s="55"/>
      <c r="H7" s="36"/>
      <c r="I7" s="55"/>
      <c r="J7" s="36"/>
      <c r="K7" s="55"/>
      <c r="L7" s="36"/>
      <c r="M7" s="55"/>
      <c r="N7" s="36"/>
      <c r="O7" s="55"/>
    </row>
  </sheetData>
  <sheetProtection/>
  <mergeCells count="8">
    <mergeCell ref="A1:R1"/>
    <mergeCell ref="D2:E2"/>
    <mergeCell ref="F2:G2"/>
    <mergeCell ref="L2:M2"/>
    <mergeCell ref="N2:O2"/>
    <mergeCell ref="P2:Q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2010-09-24T04:56:21Z</cp:lastPrinted>
  <dcterms:created xsi:type="dcterms:W3CDTF">2010-04-15T16:52:06Z</dcterms:created>
  <dcterms:modified xsi:type="dcterms:W3CDTF">2011-05-22T06:00:16Z</dcterms:modified>
  <cp:category/>
  <cp:version/>
  <cp:contentType/>
  <cp:contentStatus/>
</cp:coreProperties>
</file>