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85" tabRatio="784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 refMode="R1C1"/>
</workbook>
</file>

<file path=xl/sharedStrings.xml><?xml version="1.0" encoding="utf-8"?>
<sst xmlns="http://schemas.openxmlformats.org/spreadsheetml/2006/main" count="229" uniqueCount="140">
  <si>
    <t>Текущий рейтинг</t>
  </si>
  <si>
    <t>1994    1994</t>
  </si>
  <si>
    <t>1995     1994</t>
  </si>
  <si>
    <t>Шестак Мария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</si>
  <si>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</si>
  <si>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</si>
  <si>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</si>
  <si>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</si>
  <si>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</si>
  <si>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</si>
  <si>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</si>
  <si>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</si>
  <si>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Попов Алексей        Войналович Вадим</t>
  </si>
  <si>
    <t xml:space="preserve">Ковальков Павел   Богданов Артём    </t>
  </si>
  <si>
    <t xml:space="preserve">Степанов Роман  Шайдуров Илья    </t>
  </si>
  <si>
    <t>1994      1995</t>
  </si>
  <si>
    <t>Место в ТР</t>
  </si>
  <si>
    <t>Говер Егор             Азанов Дмитрий</t>
  </si>
  <si>
    <t>Манзик Максим      Сафин Эдуард</t>
  </si>
  <si>
    <t>Фамилия    Имя</t>
  </si>
  <si>
    <t>место</t>
  </si>
  <si>
    <t>очки</t>
  </si>
  <si>
    <t xml:space="preserve">Кузнецов Михаил    Ларионов Дмитрий       </t>
  </si>
  <si>
    <t>1985      1985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</si>
  <si>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</si>
  <si>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</si>
  <si>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</si>
  <si>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</si>
  <si>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</si>
  <si>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</si>
  <si>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</si>
  <si>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</si>
  <si>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Базин Кирилл             Банков Антон</t>
  </si>
  <si>
    <t>1986       1985</t>
  </si>
  <si>
    <t>Шангареев Денис  Праухин Михаил</t>
  </si>
  <si>
    <t xml:space="preserve">Грызлов Илья         Слезин Павел  </t>
  </si>
  <si>
    <t>1992    1992</t>
  </si>
  <si>
    <t>Соколова Екатерина</t>
  </si>
  <si>
    <t>Тропкина Анастасия</t>
  </si>
  <si>
    <t>Комарь Арина</t>
  </si>
  <si>
    <t>Сабитова Зульфия</t>
  </si>
  <si>
    <t>Шклярук Николай  Михайлов Игорь</t>
  </si>
  <si>
    <t>Липтовский слалом 21.04.2012</t>
  </si>
  <si>
    <t>Липтовский слалом 22.04.2012</t>
  </si>
  <si>
    <t>Маймистов Сергей</t>
  </si>
  <si>
    <t>Савитский Александр</t>
  </si>
  <si>
    <t>Гоголев Дмитрий</t>
  </si>
  <si>
    <t>Вторыгин Сергей</t>
  </si>
  <si>
    <t>Камешков Владимир</t>
  </si>
  <si>
    <t>Фёдоров Евгений</t>
  </si>
  <si>
    <t>Михайлов Максим</t>
  </si>
  <si>
    <t>Жеба Павел</t>
  </si>
  <si>
    <t>Легин Денис</t>
  </si>
  <si>
    <t>Елканов Георгий</t>
  </si>
  <si>
    <t>Икаев Чазби</t>
  </si>
  <si>
    <t>Инкин Никита</t>
  </si>
  <si>
    <t>Казанцев Никита</t>
  </si>
  <si>
    <t>Ибрагимов Равиль</t>
  </si>
  <si>
    <t>Непогодин Александр</t>
  </si>
  <si>
    <t>Кисиев Мурат</t>
  </si>
  <si>
    <t>Корпачёв Денис</t>
  </si>
  <si>
    <t>Шмаков Александр</t>
  </si>
  <si>
    <t>Вохтомин Сергей</t>
  </si>
  <si>
    <t>Губенко Никита</t>
  </si>
  <si>
    <t>Кирьянов Алексей</t>
  </si>
  <si>
    <t>Шим Артём</t>
  </si>
  <si>
    <t>Прожерин Артём</t>
  </si>
  <si>
    <t>Живодров Станислав</t>
  </si>
  <si>
    <t>Шабакин Михаил</t>
  </si>
  <si>
    <t>Доронин Евгений</t>
  </si>
  <si>
    <t>Панин Вячеслав</t>
  </si>
  <si>
    <t>Эйгель Павел</t>
  </si>
  <si>
    <t>Шайдурова Даша</t>
  </si>
  <si>
    <t>Власова Ксения</t>
  </si>
  <si>
    <t>Игнатьева Мария</t>
  </si>
  <si>
    <t>Бедоева Арина</t>
  </si>
  <si>
    <t>Вохтомина Ирина</t>
  </si>
  <si>
    <t>Макарова Алиса</t>
  </si>
  <si>
    <t>Никольская Мария</t>
  </si>
  <si>
    <t>Деревянко Наталья</t>
  </si>
  <si>
    <t>Ларионова Ксения</t>
  </si>
  <si>
    <t>Попыхова Наталья</t>
  </si>
  <si>
    <t>Горохова Полина</t>
  </si>
  <si>
    <t>Григорьева Татьяна</t>
  </si>
  <si>
    <t>Гребенёк Светлана</t>
  </si>
  <si>
    <t>Амосова Екатерина</t>
  </si>
  <si>
    <t>Мухгалеева Полина</t>
  </si>
  <si>
    <t>Галкина Ульяна</t>
  </si>
  <si>
    <t>Перова Александра</t>
  </si>
  <si>
    <t>Харитонова Марта</t>
  </si>
  <si>
    <t>Перова Екатерина</t>
  </si>
  <si>
    <t>Сироткин Антон</t>
  </si>
  <si>
    <t>Баранов Николай</t>
  </si>
  <si>
    <t>Михайлов Игорь</t>
  </si>
  <si>
    <t>Козич Владимир</t>
  </si>
  <si>
    <t>Овчинников Александр</t>
  </si>
  <si>
    <t>Волоха Роман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</si>
  <si>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</si>
  <si>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</si>
  <si>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</si>
  <si>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</si>
  <si>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</si>
  <si>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</si>
  <si>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</si>
  <si>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</si>
  <si>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</si>
  <si>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</si>
  <si>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</si>
  <si>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</si>
  <si>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Гильдебрант Илья</t>
  </si>
  <si>
    <t>Долгих Всеволод</t>
  </si>
  <si>
    <t>Реди Матвей</t>
  </si>
  <si>
    <t>Шимко Александр</t>
  </si>
  <si>
    <t>Новиков Степан</t>
  </si>
  <si>
    <t>Тугарев Игорь</t>
  </si>
  <si>
    <t>Мухгалеев Михаил</t>
  </si>
  <si>
    <t>Образцов Максим</t>
  </si>
  <si>
    <t>Сеткин Кирилл</t>
  </si>
  <si>
    <t>Сайфиев Руслан</t>
  </si>
  <si>
    <t>Иванов Леонид</t>
  </si>
  <si>
    <t>Липатов Александр</t>
  </si>
  <si>
    <t>Лячина Александра</t>
  </si>
  <si>
    <t>Иванов Михаил</t>
  </si>
  <si>
    <t>Беляков Алекс</t>
  </si>
  <si>
    <t>место в МС</t>
  </si>
  <si>
    <t>Смирнова Полина</t>
  </si>
  <si>
    <t>ОБЩИЙ  РЕЙТИНГ   в классе С1М  на  22.04.2012</t>
  </si>
  <si>
    <t>DNS</t>
  </si>
  <si>
    <t>ОБЩИЙ  РЕЙТИНГ   в классе К1Ж  на  22.04.2012</t>
  </si>
  <si>
    <t>ОБЩИЙ  РЕЙТИНГ   в классе С2  на   22.04.2012</t>
  </si>
  <si>
    <t>ОБЩИЙ  РЕЙТИНГ   в классе К1М  на  22.04.2012</t>
  </si>
  <si>
    <t>ОБЩИЙ  РЕЙТИНГ   в классе С1Ж  на  22.04.2012</t>
  </si>
  <si>
    <t>место среди РС</t>
  </si>
  <si>
    <t>Кубок России 19.05.2012</t>
  </si>
  <si>
    <t>Кубок России 20.05.2012</t>
  </si>
  <si>
    <t>Азанов Дмитрий</t>
  </si>
  <si>
    <t>год  рожд.</t>
  </si>
  <si>
    <t>Анисимов Дмитрий</t>
  </si>
  <si>
    <t>2-3</t>
  </si>
  <si>
    <t>6-7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</si>
</sst>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lightGray"/>
    </fill>
    <fill>
      <patternFill patternType="lightGray">
        <bgColor theme="0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1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right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right" vertical="center" wrapText="1"/>
    </xf>
    <xf numFmtId="0" fontId="2" fillId="32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3" fillId="32" borderId="3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25" xfId="0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 wrapText="1"/>
    </xf>
    <xf numFmtId="1" fontId="1" fillId="32" borderId="29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" fontId="1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vertical="center" wrapText="1"/>
    </xf>
    <xf numFmtId="49" fontId="2" fillId="32" borderId="34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 vertical="center" wrapText="1"/>
    </xf>
    <xf numFmtId="49" fontId="2" fillId="32" borderId="3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2" fillId="0" borderId="4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/>
    </xf>
    <xf numFmtId="0" fontId="2" fillId="0" borderId="4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3" fillId="34" borderId="35" xfId="0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1" fontId="1" fillId="32" borderId="17" xfId="0" applyNumberFormat="1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right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right" vertical="center" wrapText="1"/>
    </xf>
    <xf numFmtId="0" fontId="2" fillId="32" borderId="36" xfId="0" applyFont="1" applyFill="1" applyBorder="1" applyAlignment="1">
      <alignment horizontal="right" vertical="center" wrapText="1"/>
    </xf>
    <xf numFmtId="0" fontId="3" fillId="32" borderId="23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" fontId="1" fillId="32" borderId="48" xfId="0" applyNumberFormat="1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right" vertical="center" wrapText="1"/>
    </xf>
    <xf numFmtId="0" fontId="2" fillId="32" borderId="49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right" vertical="center" wrapText="1"/>
    </xf>
    <xf numFmtId="0" fontId="3" fillId="32" borderId="53" xfId="0" applyNumberFormat="1" applyFont="1" applyFill="1" applyBorder="1" applyAlignment="1">
      <alignment horizontal="center" vertical="center"/>
    </xf>
    <xf numFmtId="0" fontId="3" fillId="32" borderId="54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right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right" vertical="center" wrapText="1"/>
    </xf>
    <xf numFmtId="0" fontId="2" fillId="32" borderId="39" xfId="0" applyFont="1" applyFill="1" applyBorder="1" applyAlignment="1">
      <alignment horizontal="right" vertical="center" wrapText="1"/>
    </xf>
    <xf numFmtId="0" fontId="2" fillId="32" borderId="40" xfId="0" applyFont="1" applyFill="1" applyBorder="1" applyAlignment="1">
      <alignment horizontal="right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/>
    </xf>
    <xf numFmtId="0" fontId="2" fillId="32" borderId="38" xfId="0" applyFont="1" applyFill="1" applyBorder="1" applyAlignment="1">
      <alignment horizontal="center" vertical="center" wrapText="1"/>
    </xf>
    <xf numFmtId="0" fontId="1" fillId="32" borderId="43" xfId="0" applyFont="1" applyFill="1" applyBorder="1" applyAlignment="1">
      <alignment horizontal="left" vertical="top"/>
    </xf>
    <xf numFmtId="0" fontId="1" fillId="32" borderId="40" xfId="0" applyFont="1" applyFill="1" applyBorder="1" applyAlignment="1">
      <alignment horizontal="center" vertical="top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3" fillId="33" borderId="23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right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" fontId="1" fillId="0" borderId="57" xfId="0" applyNumberFormat="1" applyFont="1" applyFill="1" applyBorder="1" applyAlignment="1">
      <alignment horizontal="left" vertical="center" wrapText="1"/>
    </xf>
    <xf numFmtId="1" fontId="1" fillId="0" borderId="58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right" vertical="center" wrapText="1"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vertical="center" wrapText="1"/>
    </xf>
    <xf numFmtId="0" fontId="5" fillId="37" borderId="13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21" xfId="0" applyFont="1" applyFill="1" applyBorder="1" applyAlignment="1">
      <alignment vertical="center" wrapText="1"/>
    </xf>
    <xf numFmtId="0" fontId="2" fillId="37" borderId="24" xfId="0" applyFont="1" applyFill="1" applyBorder="1" applyAlignment="1">
      <alignment vertical="center" wrapText="1"/>
    </xf>
    <xf numFmtId="0" fontId="3" fillId="37" borderId="23" xfId="0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right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right"/>
    </xf>
    <xf numFmtId="49" fontId="2" fillId="38" borderId="10" xfId="0" applyNumberFormat="1" applyFont="1" applyFill="1" applyBorder="1" applyAlignment="1">
      <alignment vertical="center" wrapText="1"/>
    </xf>
    <xf numFmtId="49" fontId="2" fillId="38" borderId="13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right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right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3" fillId="38" borderId="31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vertical="center" wrapText="1"/>
    </xf>
    <xf numFmtId="49" fontId="2" fillId="38" borderId="13" xfId="0" applyNumberFormat="1" applyFont="1" applyFill="1" applyBorder="1" applyAlignment="1">
      <alignment horizontal="center" vertical="center" wrapText="1"/>
    </xf>
    <xf numFmtId="1" fontId="1" fillId="37" borderId="17" xfId="0" applyNumberFormat="1" applyFont="1" applyFill="1" applyBorder="1" applyAlignment="1">
      <alignment horizontal="left" vertical="center" wrapText="1"/>
    </xf>
    <xf numFmtId="1" fontId="1" fillId="37" borderId="42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right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right"/>
    </xf>
    <xf numFmtId="1" fontId="1" fillId="33" borderId="17" xfId="0" applyNumberFormat="1" applyFont="1" applyFill="1" applyBorder="1" applyAlignment="1">
      <alignment horizontal="left" vertical="center" wrapText="1"/>
    </xf>
    <xf numFmtId="1" fontId="1" fillId="33" borderId="4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right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right" vertical="center" wrapText="1"/>
    </xf>
    <xf numFmtId="0" fontId="2" fillId="38" borderId="19" xfId="0" applyFont="1" applyFill="1" applyBorder="1" applyAlignment="1">
      <alignment horizontal="right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right" vertical="center" wrapText="1"/>
    </xf>
    <xf numFmtId="0" fontId="2" fillId="38" borderId="5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4" fillId="0" borderId="41" xfId="62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5" fontId="4" fillId="0" borderId="41" xfId="6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165" fontId="4" fillId="0" borderId="41" xfId="6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40" zoomScaleNormal="140" zoomScalePageLayoutView="0" workbookViewId="0" topLeftCell="A1">
      <selection activeCell="D33" sqref="D33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3" width="7.00390625" style="40" customWidth="1"/>
    <col min="4" max="5" width="6.75390625" style="2" customWidth="1"/>
    <col min="6" max="6" width="8.25390625" style="2" customWidth="1"/>
    <col min="7" max="8" width="6.75390625" style="10" customWidth="1"/>
    <col min="9" max="9" width="8.375" style="2" customWidth="1"/>
    <col min="10" max="10" width="6.75390625" style="2" customWidth="1"/>
    <col min="11" max="11" width="9.75390625" style="2" customWidth="1"/>
    <col min="12" max="12" width="6.75390625" style="2" customWidth="1"/>
    <col min="13" max="13" width="9.75390625" style="2" customWidth="1"/>
    <col min="14" max="14" width="10.75390625" style="40" customWidth="1"/>
    <col min="15" max="16384" width="9.125" style="2" customWidth="1"/>
  </cols>
  <sheetData>
    <row r="1" spans="1:14" s="49" customFormat="1" ht="21.75" customHeight="1" thickBot="1">
      <c r="A1" s="306" t="s">
        <v>126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7"/>
    </row>
    <row r="2" spans="1:14" ht="39" customHeight="1" thickBot="1">
      <c r="A2" s="9"/>
      <c r="B2" s="8"/>
      <c r="C2" s="50"/>
      <c r="D2" s="309" t="s">
        <v>42</v>
      </c>
      <c r="E2" s="310"/>
      <c r="F2" s="311"/>
      <c r="G2" s="309" t="s">
        <v>43</v>
      </c>
      <c r="H2" s="310"/>
      <c r="I2" s="311"/>
      <c r="J2" s="312" t="s">
        <v>133</v>
      </c>
      <c r="K2" s="313"/>
      <c r="L2" s="314" t="s">
        <v>134</v>
      </c>
      <c r="M2" s="315"/>
      <c r="N2" s="51"/>
    </row>
    <row r="3" spans="1:14" s="40" customFormat="1" ht="39" thickBot="1">
      <c r="A3" s="33" t="s">
        <v>16</v>
      </c>
      <c r="B3" s="237" t="s">
        <v>19</v>
      </c>
      <c r="C3" s="238" t="s">
        <v>136</v>
      </c>
      <c r="D3" s="34" t="s">
        <v>124</v>
      </c>
      <c r="E3" s="36" t="s">
        <v>132</v>
      </c>
      <c r="F3" s="61" t="s">
        <v>21</v>
      </c>
      <c r="G3" s="34" t="s">
        <v>124</v>
      </c>
      <c r="H3" s="36" t="s">
        <v>132</v>
      </c>
      <c r="I3" s="61" t="s">
        <v>21</v>
      </c>
      <c r="J3" s="34" t="s">
        <v>20</v>
      </c>
      <c r="K3" s="35" t="s">
        <v>21</v>
      </c>
      <c r="L3" s="35" t="s">
        <v>20</v>
      </c>
      <c r="M3" s="61" t="s">
        <v>21</v>
      </c>
      <c r="N3" s="52" t="s">
        <v>0</v>
      </c>
    </row>
    <row r="4" spans="1:14" ht="15.75" customHeight="1">
      <c r="A4" s="62">
        <v>1</v>
      </c>
      <c r="B4" s="53" t="s">
        <v>117</v>
      </c>
      <c r="C4" s="207">
        <v>1993</v>
      </c>
      <c r="D4" s="112">
        <v>7</v>
      </c>
      <c r="E4" s="17">
        <v>2</v>
      </c>
      <c r="F4" s="111">
        <v>55</v>
      </c>
      <c r="G4" s="112">
        <v>5</v>
      </c>
      <c r="H4" s="103">
        <v>2</v>
      </c>
      <c r="I4" s="111">
        <v>55</v>
      </c>
      <c r="J4" s="21"/>
      <c r="K4" s="30"/>
      <c r="L4" s="18"/>
      <c r="M4" s="24"/>
      <c r="N4" s="23">
        <f>SUM(F4,I4,K4,M4)</f>
        <v>110</v>
      </c>
    </row>
    <row r="5" spans="1:14" ht="15.75" customHeight="1">
      <c r="A5" s="38">
        <f>A4+1</f>
        <v>2</v>
      </c>
      <c r="B5" s="120" t="s">
        <v>120</v>
      </c>
      <c r="C5" s="206">
        <v>1981</v>
      </c>
      <c r="D5" s="121">
        <v>11</v>
      </c>
      <c r="E5" s="122">
        <v>3</v>
      </c>
      <c r="F5" s="123">
        <v>50</v>
      </c>
      <c r="G5" s="124">
        <v>4</v>
      </c>
      <c r="H5" s="125">
        <v>1</v>
      </c>
      <c r="I5" s="123">
        <v>60</v>
      </c>
      <c r="J5" s="126"/>
      <c r="K5" s="127"/>
      <c r="L5" s="128"/>
      <c r="M5" s="129"/>
      <c r="N5" s="23">
        <f>SUM(F5,I5,K5,M5)</f>
        <v>110</v>
      </c>
    </row>
    <row r="6" spans="1:14" ht="15.75" customHeight="1">
      <c r="A6" s="38">
        <f>A5+1</f>
        <v>3</v>
      </c>
      <c r="B6" s="53" t="s">
        <v>118</v>
      </c>
      <c r="C6" s="207">
        <v>1991</v>
      </c>
      <c r="D6" s="112">
        <v>5</v>
      </c>
      <c r="E6" s="17">
        <v>1</v>
      </c>
      <c r="F6" s="111">
        <v>60</v>
      </c>
      <c r="G6" s="112">
        <v>15</v>
      </c>
      <c r="H6" s="103">
        <v>4</v>
      </c>
      <c r="I6" s="111">
        <v>46</v>
      </c>
      <c r="J6" s="21"/>
      <c r="K6" s="31"/>
      <c r="L6" s="18"/>
      <c r="M6" s="32"/>
      <c r="N6" s="23">
        <f>SUM(F6,I6,K6,M6)</f>
        <v>106</v>
      </c>
    </row>
    <row r="7" spans="1:14" ht="15.75" customHeight="1">
      <c r="A7" s="38">
        <f aca="true" t="shared" si="0" ref="A7:A36">A6+1</f>
        <v>4</v>
      </c>
      <c r="B7" s="53" t="s">
        <v>119</v>
      </c>
      <c r="C7" s="207">
        <v>1985</v>
      </c>
      <c r="D7" s="112">
        <v>14</v>
      </c>
      <c r="E7" s="17">
        <v>4</v>
      </c>
      <c r="F7" s="111">
        <v>46</v>
      </c>
      <c r="G7" s="112">
        <v>7</v>
      </c>
      <c r="H7" s="103">
        <v>3</v>
      </c>
      <c r="I7" s="111">
        <v>50</v>
      </c>
      <c r="J7" s="21"/>
      <c r="K7" s="30"/>
      <c r="L7" s="18"/>
      <c r="M7" s="25"/>
      <c r="N7" s="23">
        <f>SUM(F7,I7,K7,M7)</f>
        <v>96</v>
      </c>
    </row>
    <row r="8" spans="1:14" ht="15.75" customHeight="1">
      <c r="A8" s="38">
        <f t="shared" si="0"/>
        <v>5</v>
      </c>
      <c r="B8" s="248" t="s">
        <v>113</v>
      </c>
      <c r="C8" s="249">
        <v>1989</v>
      </c>
      <c r="D8" s="250">
        <v>15</v>
      </c>
      <c r="E8" s="251">
        <v>5</v>
      </c>
      <c r="F8" s="252">
        <v>44</v>
      </c>
      <c r="G8" s="250">
        <v>17</v>
      </c>
      <c r="H8" s="253">
        <v>6</v>
      </c>
      <c r="I8" s="252">
        <v>42</v>
      </c>
      <c r="J8" s="254"/>
      <c r="K8" s="255"/>
      <c r="L8" s="256"/>
      <c r="M8" s="257"/>
      <c r="N8" s="258">
        <f>SUM(F8,I8,K8,M8)</f>
        <v>86</v>
      </c>
    </row>
    <row r="9" spans="1:14" ht="15.75" customHeight="1">
      <c r="A9" s="38">
        <f t="shared" si="0"/>
        <v>6</v>
      </c>
      <c r="B9" s="53" t="s">
        <v>115</v>
      </c>
      <c r="C9" s="207">
        <v>1990</v>
      </c>
      <c r="D9" s="112">
        <v>20</v>
      </c>
      <c r="E9" s="17">
        <v>7</v>
      </c>
      <c r="F9" s="111">
        <v>40</v>
      </c>
      <c r="G9" s="112">
        <v>16</v>
      </c>
      <c r="H9" s="103">
        <v>5</v>
      </c>
      <c r="I9" s="111">
        <v>44</v>
      </c>
      <c r="J9" s="21"/>
      <c r="K9" s="30"/>
      <c r="L9" s="18"/>
      <c r="M9" s="25"/>
      <c r="N9" s="23">
        <f>SUM(F9,I9,K9,M9)</f>
        <v>84</v>
      </c>
    </row>
    <row r="10" spans="1:14" ht="15.75" customHeight="1">
      <c r="A10" s="38">
        <f t="shared" si="0"/>
        <v>7</v>
      </c>
      <c r="B10" s="53" t="s">
        <v>116</v>
      </c>
      <c r="C10" s="207">
        <v>1987</v>
      </c>
      <c r="D10" s="112">
        <v>19</v>
      </c>
      <c r="E10" s="17">
        <v>6</v>
      </c>
      <c r="F10" s="111">
        <v>42</v>
      </c>
      <c r="G10" s="112">
        <v>18</v>
      </c>
      <c r="H10" s="103">
        <v>7</v>
      </c>
      <c r="I10" s="111">
        <v>40</v>
      </c>
      <c r="J10" s="21"/>
      <c r="K10" s="30"/>
      <c r="L10" s="18"/>
      <c r="M10" s="25"/>
      <c r="N10" s="23">
        <f>SUM(F10,I10,K10,M10)</f>
        <v>82</v>
      </c>
    </row>
    <row r="11" spans="1:14" ht="15.75" customHeight="1">
      <c r="A11" s="38">
        <f t="shared" si="0"/>
        <v>8</v>
      </c>
      <c r="B11" s="53" t="s">
        <v>114</v>
      </c>
      <c r="C11" s="207">
        <v>1992</v>
      </c>
      <c r="D11" s="112">
        <v>23</v>
      </c>
      <c r="E11" s="18">
        <v>8</v>
      </c>
      <c r="F11" s="111">
        <v>38</v>
      </c>
      <c r="G11" s="112">
        <v>21</v>
      </c>
      <c r="H11" s="103">
        <v>8</v>
      </c>
      <c r="I11" s="111">
        <v>38</v>
      </c>
      <c r="J11" s="21"/>
      <c r="K11" s="30"/>
      <c r="L11" s="18"/>
      <c r="M11" s="25"/>
      <c r="N11" s="23">
        <f>SUM(F11,I11,K11,M11)</f>
        <v>76</v>
      </c>
    </row>
    <row r="12" spans="1:14" ht="15.75" customHeight="1">
      <c r="A12" s="38">
        <f t="shared" si="0"/>
        <v>9</v>
      </c>
      <c r="B12" s="53" t="s">
        <v>112</v>
      </c>
      <c r="C12" s="207">
        <v>1992</v>
      </c>
      <c r="D12" s="112">
        <v>29</v>
      </c>
      <c r="E12" s="18">
        <v>9</v>
      </c>
      <c r="F12" s="111">
        <v>36</v>
      </c>
      <c r="G12" s="114">
        <v>29</v>
      </c>
      <c r="H12" s="104">
        <v>9</v>
      </c>
      <c r="I12" s="111">
        <v>36</v>
      </c>
      <c r="J12" s="21"/>
      <c r="K12" s="30"/>
      <c r="L12" s="18"/>
      <c r="M12" s="25"/>
      <c r="N12" s="23">
        <f>SUM(F12,I12,K12,M12)</f>
        <v>72</v>
      </c>
    </row>
    <row r="13" spans="1:14" ht="15.75" customHeight="1">
      <c r="A13" s="38">
        <f t="shared" si="0"/>
        <v>10</v>
      </c>
      <c r="B13" s="53" t="s">
        <v>103</v>
      </c>
      <c r="C13" s="207">
        <v>1995</v>
      </c>
      <c r="D13" s="112">
        <v>31</v>
      </c>
      <c r="E13" s="18">
        <v>10</v>
      </c>
      <c r="F13" s="111">
        <v>34</v>
      </c>
      <c r="G13" s="112">
        <v>33</v>
      </c>
      <c r="H13" s="103">
        <v>11</v>
      </c>
      <c r="I13" s="111">
        <v>32</v>
      </c>
      <c r="J13" s="21"/>
      <c r="K13" s="30"/>
      <c r="L13" s="18"/>
      <c r="M13" s="24"/>
      <c r="N13" s="23">
        <f>SUM(F13,I13,K13,M13)</f>
        <v>66</v>
      </c>
    </row>
    <row r="14" spans="1:14" ht="15.75" customHeight="1">
      <c r="A14" s="38">
        <f t="shared" si="0"/>
        <v>11</v>
      </c>
      <c r="B14" s="192" t="s">
        <v>95</v>
      </c>
      <c r="C14" s="209">
        <v>1994</v>
      </c>
      <c r="D14" s="193">
        <v>37</v>
      </c>
      <c r="E14" s="194">
        <v>13</v>
      </c>
      <c r="F14" s="195">
        <v>30</v>
      </c>
      <c r="G14" s="196">
        <v>32</v>
      </c>
      <c r="H14" s="197">
        <v>10</v>
      </c>
      <c r="I14" s="195">
        <v>34</v>
      </c>
      <c r="J14" s="198"/>
      <c r="K14" s="199"/>
      <c r="L14" s="194"/>
      <c r="M14" s="324"/>
      <c r="N14" s="200">
        <f>SUM(F14,I14,K14,M14)</f>
        <v>64</v>
      </c>
    </row>
    <row r="15" spans="1:14" ht="15.75" customHeight="1">
      <c r="A15" s="38">
        <f t="shared" si="0"/>
        <v>12</v>
      </c>
      <c r="B15" s="53" t="s">
        <v>104</v>
      </c>
      <c r="C15" s="207">
        <v>1995</v>
      </c>
      <c r="D15" s="112">
        <v>35</v>
      </c>
      <c r="E15" s="18">
        <v>12</v>
      </c>
      <c r="F15" s="111">
        <v>31</v>
      </c>
      <c r="G15" s="114">
        <v>37</v>
      </c>
      <c r="H15" s="104">
        <v>12</v>
      </c>
      <c r="I15" s="111">
        <v>31</v>
      </c>
      <c r="J15" s="21"/>
      <c r="K15" s="30"/>
      <c r="L15" s="18"/>
      <c r="M15" s="25"/>
      <c r="N15" s="23">
        <f>SUM(F15,I15,K15,M15)</f>
        <v>62</v>
      </c>
    </row>
    <row r="16" spans="1:14" ht="15.75" customHeight="1">
      <c r="A16" s="38">
        <f t="shared" si="0"/>
        <v>13</v>
      </c>
      <c r="B16" s="53" t="s">
        <v>111</v>
      </c>
      <c r="C16" s="207">
        <v>1992</v>
      </c>
      <c r="D16" s="112">
        <v>34</v>
      </c>
      <c r="E16" s="18">
        <v>11</v>
      </c>
      <c r="F16" s="111">
        <v>32</v>
      </c>
      <c r="G16" s="112">
        <v>39</v>
      </c>
      <c r="H16" s="103">
        <v>13</v>
      </c>
      <c r="I16" s="111">
        <v>30</v>
      </c>
      <c r="J16" s="21"/>
      <c r="K16" s="30"/>
      <c r="L16" s="18"/>
      <c r="M16" s="25"/>
      <c r="N16" s="23">
        <f>SUM(F16,I16,K16,M16)</f>
        <v>62</v>
      </c>
    </row>
    <row r="17" spans="1:14" ht="15.75" customHeight="1">
      <c r="A17" s="38">
        <f t="shared" si="0"/>
        <v>14</v>
      </c>
      <c r="B17" s="53" t="s">
        <v>110</v>
      </c>
      <c r="C17" s="207">
        <v>1993</v>
      </c>
      <c r="D17" s="112">
        <v>39</v>
      </c>
      <c r="E17" s="18">
        <v>14</v>
      </c>
      <c r="F17" s="111">
        <v>29</v>
      </c>
      <c r="G17" s="112">
        <v>40</v>
      </c>
      <c r="H17" s="103">
        <v>14</v>
      </c>
      <c r="I17" s="111">
        <v>29</v>
      </c>
      <c r="J17" s="21"/>
      <c r="K17" s="30"/>
      <c r="L17" s="18"/>
      <c r="M17" s="24"/>
      <c r="N17" s="23">
        <f>SUM(F17,I17,K17,M17)</f>
        <v>58</v>
      </c>
    </row>
    <row r="18" spans="1:14" ht="15.75" customHeight="1">
      <c r="A18" s="38">
        <f t="shared" si="0"/>
        <v>15</v>
      </c>
      <c r="B18" s="53" t="s">
        <v>96</v>
      </c>
      <c r="C18" s="207">
        <v>1992</v>
      </c>
      <c r="D18" s="112">
        <v>41</v>
      </c>
      <c r="E18" s="18">
        <v>15</v>
      </c>
      <c r="F18" s="113">
        <v>28</v>
      </c>
      <c r="G18" s="114">
        <v>43</v>
      </c>
      <c r="H18" s="104">
        <v>15</v>
      </c>
      <c r="I18" s="111">
        <v>28</v>
      </c>
      <c r="J18" s="21"/>
      <c r="K18" s="30"/>
      <c r="L18" s="18"/>
      <c r="M18" s="25"/>
      <c r="N18" s="23">
        <f>SUM(F18,I18,K18,M18)</f>
        <v>56</v>
      </c>
    </row>
    <row r="19" spans="1:14" ht="15.75" customHeight="1">
      <c r="A19" s="38">
        <f t="shared" si="0"/>
        <v>16</v>
      </c>
      <c r="B19" s="53" t="s">
        <v>99</v>
      </c>
      <c r="C19" s="207">
        <v>1995</v>
      </c>
      <c r="D19" s="112">
        <v>47</v>
      </c>
      <c r="E19" s="18">
        <v>17</v>
      </c>
      <c r="F19" s="111">
        <v>26</v>
      </c>
      <c r="G19" s="114">
        <v>45</v>
      </c>
      <c r="H19" s="104">
        <v>17</v>
      </c>
      <c r="I19" s="111">
        <v>26</v>
      </c>
      <c r="J19" s="21"/>
      <c r="K19" s="30"/>
      <c r="L19" s="18"/>
      <c r="M19" s="25"/>
      <c r="N19" s="23">
        <f>SUM(F19,I19,K19,M19)</f>
        <v>52</v>
      </c>
    </row>
    <row r="20" spans="1:14" ht="15.75" customHeight="1">
      <c r="A20" s="38">
        <f t="shared" si="0"/>
        <v>17</v>
      </c>
      <c r="B20" s="53" t="s">
        <v>101</v>
      </c>
      <c r="C20" s="207">
        <v>1996</v>
      </c>
      <c r="D20" s="112">
        <v>46</v>
      </c>
      <c r="E20" s="18">
        <v>16</v>
      </c>
      <c r="F20" s="111">
        <v>27</v>
      </c>
      <c r="G20" s="114">
        <v>51</v>
      </c>
      <c r="H20" s="104">
        <v>18</v>
      </c>
      <c r="I20" s="111">
        <v>25</v>
      </c>
      <c r="J20" s="21"/>
      <c r="K20" s="30"/>
      <c r="L20" s="18"/>
      <c r="M20" s="25"/>
      <c r="N20" s="23">
        <f>SUM(F20,I20,K20,M20)</f>
        <v>52</v>
      </c>
    </row>
    <row r="21" spans="1:14" ht="15.75" customHeight="1">
      <c r="A21" s="38">
        <f t="shared" si="0"/>
        <v>18</v>
      </c>
      <c r="B21" s="53" t="s">
        <v>58</v>
      </c>
      <c r="C21" s="207">
        <v>1995</v>
      </c>
      <c r="D21" s="114">
        <v>48</v>
      </c>
      <c r="E21" s="55">
        <v>18</v>
      </c>
      <c r="F21" s="111">
        <v>25</v>
      </c>
      <c r="G21" s="114">
        <v>56</v>
      </c>
      <c r="H21" s="104">
        <v>20</v>
      </c>
      <c r="I21" s="111">
        <v>23</v>
      </c>
      <c r="J21" s="54"/>
      <c r="K21" s="31"/>
      <c r="L21" s="55"/>
      <c r="M21" s="32"/>
      <c r="N21" s="23">
        <f>SUM(F21,I21,K21,M21)</f>
        <v>48</v>
      </c>
    </row>
    <row r="22" spans="1:14" ht="15.75" customHeight="1">
      <c r="A22" s="38">
        <f t="shared" si="0"/>
        <v>19</v>
      </c>
      <c r="B22" s="53" t="s">
        <v>137</v>
      </c>
      <c r="C22" s="207">
        <v>1995</v>
      </c>
      <c r="D22" s="112">
        <v>52</v>
      </c>
      <c r="E22" s="18">
        <v>20</v>
      </c>
      <c r="F22" s="111">
        <v>23</v>
      </c>
      <c r="G22" s="112">
        <v>57</v>
      </c>
      <c r="H22" s="103">
        <v>21</v>
      </c>
      <c r="I22" s="111">
        <v>22</v>
      </c>
      <c r="J22" s="21"/>
      <c r="K22" s="30"/>
      <c r="L22" s="17"/>
      <c r="M22" s="24"/>
      <c r="N22" s="23">
        <f>SUM(F22,I22,K22,M22)</f>
        <v>45</v>
      </c>
    </row>
    <row r="23" spans="1:14" ht="15.75" customHeight="1">
      <c r="A23" s="38">
        <f t="shared" si="0"/>
        <v>20</v>
      </c>
      <c r="B23" s="53" t="s">
        <v>135</v>
      </c>
      <c r="C23" s="207">
        <v>1995</v>
      </c>
      <c r="D23" s="112">
        <v>61</v>
      </c>
      <c r="E23" s="18">
        <v>26</v>
      </c>
      <c r="F23" s="111">
        <v>13</v>
      </c>
      <c r="G23" s="112">
        <v>44</v>
      </c>
      <c r="H23" s="103">
        <v>16</v>
      </c>
      <c r="I23" s="111">
        <v>27</v>
      </c>
      <c r="J23" s="21"/>
      <c r="K23" s="30"/>
      <c r="L23" s="17"/>
      <c r="M23" s="24"/>
      <c r="N23" s="23">
        <f>SUM(F23,I23,K23,M23)</f>
        <v>40</v>
      </c>
    </row>
    <row r="24" spans="1:14" ht="15.75" customHeight="1">
      <c r="A24" s="38">
        <f t="shared" si="0"/>
        <v>21</v>
      </c>
      <c r="B24" s="53" t="s">
        <v>107</v>
      </c>
      <c r="C24" s="207">
        <v>1995</v>
      </c>
      <c r="D24" s="112">
        <v>58</v>
      </c>
      <c r="E24" s="18">
        <v>24</v>
      </c>
      <c r="F24" s="111">
        <v>17</v>
      </c>
      <c r="G24" s="112">
        <v>58</v>
      </c>
      <c r="H24" s="103">
        <v>22</v>
      </c>
      <c r="I24" s="111">
        <v>21</v>
      </c>
      <c r="J24" s="54"/>
      <c r="K24" s="31"/>
      <c r="L24" s="48"/>
      <c r="M24" s="29"/>
      <c r="N24" s="23">
        <f>SUM(F24,I24,K24,M24)</f>
        <v>38</v>
      </c>
    </row>
    <row r="25" spans="1:14" ht="15.75" customHeight="1">
      <c r="A25" s="38">
        <f t="shared" si="0"/>
        <v>22</v>
      </c>
      <c r="B25" s="192" t="s">
        <v>105</v>
      </c>
      <c r="C25" s="209">
        <v>1994</v>
      </c>
      <c r="D25" s="193">
        <v>55</v>
      </c>
      <c r="E25" s="194">
        <v>21</v>
      </c>
      <c r="F25" s="195">
        <v>22</v>
      </c>
      <c r="G25" s="196">
        <v>62</v>
      </c>
      <c r="H25" s="197">
        <v>25</v>
      </c>
      <c r="I25" s="195">
        <v>15</v>
      </c>
      <c r="J25" s="198"/>
      <c r="K25" s="199"/>
      <c r="L25" s="201"/>
      <c r="M25" s="202"/>
      <c r="N25" s="200">
        <f>SUM(F25,I25,K25,M25)</f>
        <v>37</v>
      </c>
    </row>
    <row r="26" spans="1:14" ht="15.75" customHeight="1">
      <c r="A26" s="38">
        <f t="shared" si="0"/>
        <v>23</v>
      </c>
      <c r="B26" s="53" t="s">
        <v>106</v>
      </c>
      <c r="C26" s="207">
        <v>1995</v>
      </c>
      <c r="D26" s="112">
        <v>62</v>
      </c>
      <c r="E26" s="18">
        <v>27</v>
      </c>
      <c r="F26" s="111">
        <v>11</v>
      </c>
      <c r="G26" s="112">
        <v>52</v>
      </c>
      <c r="H26" s="103">
        <v>19</v>
      </c>
      <c r="I26" s="111">
        <v>24</v>
      </c>
      <c r="J26" s="21"/>
      <c r="K26" s="30"/>
      <c r="L26" s="17"/>
      <c r="M26" s="24"/>
      <c r="N26" s="23">
        <f>SUM(F26,I26,K26,M26)</f>
        <v>35</v>
      </c>
    </row>
    <row r="27" spans="1:14" ht="15.75" customHeight="1">
      <c r="A27" s="38">
        <f t="shared" si="0"/>
        <v>24</v>
      </c>
      <c r="B27" s="53" t="s">
        <v>92</v>
      </c>
      <c r="C27" s="207">
        <v>1997</v>
      </c>
      <c r="D27" s="112">
        <v>56</v>
      </c>
      <c r="E27" s="18">
        <v>22</v>
      </c>
      <c r="F27" s="113">
        <v>21</v>
      </c>
      <c r="G27" s="112">
        <v>63</v>
      </c>
      <c r="H27" s="103">
        <v>26</v>
      </c>
      <c r="I27" s="111">
        <v>13</v>
      </c>
      <c r="J27" s="21"/>
      <c r="K27" s="30"/>
      <c r="L27" s="17"/>
      <c r="M27" s="24"/>
      <c r="N27" s="23">
        <f>SUM(F27,I27,K27,M27)</f>
        <v>34</v>
      </c>
    </row>
    <row r="28" spans="1:14" ht="15.75" customHeight="1">
      <c r="A28" s="38">
        <f t="shared" si="0"/>
        <v>25</v>
      </c>
      <c r="B28" s="53" t="s">
        <v>97</v>
      </c>
      <c r="C28" s="207">
        <v>1995</v>
      </c>
      <c r="D28" s="112">
        <v>50</v>
      </c>
      <c r="E28" s="18">
        <v>19</v>
      </c>
      <c r="F28" s="113">
        <v>24</v>
      </c>
      <c r="G28" s="114">
        <v>66</v>
      </c>
      <c r="H28" s="104">
        <v>28</v>
      </c>
      <c r="I28" s="111">
        <v>9</v>
      </c>
      <c r="J28" s="21"/>
      <c r="K28" s="30"/>
      <c r="L28" s="17"/>
      <c r="M28" s="24"/>
      <c r="N28" s="23">
        <f>SUM(F28,I28,K28,M28)</f>
        <v>33</v>
      </c>
    </row>
    <row r="29" spans="1:14" ht="15.75" customHeight="1">
      <c r="A29" s="38">
        <f t="shared" si="0"/>
        <v>26</v>
      </c>
      <c r="B29" s="192" t="s">
        <v>109</v>
      </c>
      <c r="C29" s="209">
        <v>1994</v>
      </c>
      <c r="D29" s="193">
        <v>57</v>
      </c>
      <c r="E29" s="194">
        <v>23</v>
      </c>
      <c r="F29" s="195">
        <v>19</v>
      </c>
      <c r="G29" s="193">
        <v>64</v>
      </c>
      <c r="H29" s="203">
        <v>27</v>
      </c>
      <c r="I29" s="195">
        <v>11</v>
      </c>
      <c r="J29" s="198"/>
      <c r="K29" s="199"/>
      <c r="L29" s="201"/>
      <c r="M29" s="202"/>
      <c r="N29" s="200">
        <f>SUM(F29,I29,K29,M29)</f>
        <v>30</v>
      </c>
    </row>
    <row r="30" spans="1:14" ht="15.75" customHeight="1">
      <c r="A30" s="38">
        <f t="shared" si="0"/>
        <v>27</v>
      </c>
      <c r="B30" s="53" t="s">
        <v>102</v>
      </c>
      <c r="C30" s="207">
        <v>1996</v>
      </c>
      <c r="D30" s="112">
        <v>64</v>
      </c>
      <c r="E30" s="18">
        <v>28</v>
      </c>
      <c r="F30" s="111">
        <v>9</v>
      </c>
      <c r="G30" s="114">
        <v>60</v>
      </c>
      <c r="H30" s="104">
        <v>23</v>
      </c>
      <c r="I30" s="111">
        <v>19</v>
      </c>
      <c r="J30" s="21"/>
      <c r="K30" s="30"/>
      <c r="L30" s="17"/>
      <c r="M30" s="24"/>
      <c r="N30" s="23">
        <f>SUM(F30,I30,K30,M30)</f>
        <v>28</v>
      </c>
    </row>
    <row r="31" spans="1:14" ht="15.75" customHeight="1">
      <c r="A31" s="38">
        <f t="shared" si="0"/>
        <v>28</v>
      </c>
      <c r="B31" s="53" t="s">
        <v>93</v>
      </c>
      <c r="C31" s="207">
        <v>1996</v>
      </c>
      <c r="D31" s="112">
        <v>68</v>
      </c>
      <c r="E31" s="18">
        <v>29</v>
      </c>
      <c r="F31" s="113">
        <v>7</v>
      </c>
      <c r="G31" s="114">
        <v>61</v>
      </c>
      <c r="H31" s="104">
        <v>24</v>
      </c>
      <c r="I31" s="111">
        <v>17</v>
      </c>
      <c r="J31" s="21"/>
      <c r="K31" s="30"/>
      <c r="L31" s="17"/>
      <c r="M31" s="24"/>
      <c r="N31" s="23">
        <f>SUM(F31,I31,K31,M31)</f>
        <v>24</v>
      </c>
    </row>
    <row r="32" spans="1:14" ht="15.75" customHeight="1">
      <c r="A32" s="38">
        <f t="shared" si="0"/>
        <v>29</v>
      </c>
      <c r="B32" s="53" t="s">
        <v>108</v>
      </c>
      <c r="C32" s="207">
        <v>1995</v>
      </c>
      <c r="D32" s="112">
        <v>59</v>
      </c>
      <c r="E32" s="18">
        <v>25</v>
      </c>
      <c r="F32" s="111">
        <v>15</v>
      </c>
      <c r="G32" s="112">
        <v>69</v>
      </c>
      <c r="H32" s="103">
        <v>29</v>
      </c>
      <c r="I32" s="111">
        <v>7</v>
      </c>
      <c r="J32" s="21"/>
      <c r="K32" s="30"/>
      <c r="L32" s="17"/>
      <c r="M32" s="24"/>
      <c r="N32" s="23">
        <f>SUM(F32,I32,K32,M32)</f>
        <v>22</v>
      </c>
    </row>
    <row r="33" spans="1:14" ht="15.75" customHeight="1">
      <c r="A33" s="38">
        <f t="shared" si="0"/>
        <v>30</v>
      </c>
      <c r="B33" s="53" t="s">
        <v>94</v>
      </c>
      <c r="C33" s="207">
        <v>1996</v>
      </c>
      <c r="D33" s="112">
        <v>73</v>
      </c>
      <c r="E33" s="18">
        <v>31</v>
      </c>
      <c r="F33" s="113">
        <v>2</v>
      </c>
      <c r="G33" s="114">
        <v>71</v>
      </c>
      <c r="H33" s="104">
        <v>30</v>
      </c>
      <c r="I33" s="111">
        <v>5</v>
      </c>
      <c r="J33" s="21"/>
      <c r="K33" s="30"/>
      <c r="L33" s="17"/>
      <c r="M33" s="24"/>
      <c r="N33" s="23">
        <f>SUM(F33,I33,K33,M33)</f>
        <v>7</v>
      </c>
    </row>
    <row r="34" spans="1:14" ht="15.75" customHeight="1">
      <c r="A34" s="38">
        <f t="shared" si="0"/>
        <v>31</v>
      </c>
      <c r="B34" s="53" t="s">
        <v>100</v>
      </c>
      <c r="C34" s="207">
        <v>1996</v>
      </c>
      <c r="D34" s="114">
        <v>72</v>
      </c>
      <c r="E34" s="55">
        <v>30</v>
      </c>
      <c r="F34" s="111">
        <v>5</v>
      </c>
      <c r="G34" s="114">
        <v>73</v>
      </c>
      <c r="H34" s="104">
        <v>31</v>
      </c>
      <c r="I34" s="111">
        <v>2</v>
      </c>
      <c r="J34" s="54"/>
      <c r="K34" s="31"/>
      <c r="L34" s="48"/>
      <c r="M34" s="29"/>
      <c r="N34" s="23">
        <f>SUM(F34,I34,K34,M34)</f>
        <v>7</v>
      </c>
    </row>
    <row r="35" spans="1:14" ht="15.75" customHeight="1">
      <c r="A35" s="38">
        <f t="shared" si="0"/>
        <v>32</v>
      </c>
      <c r="B35" s="53" t="s">
        <v>91</v>
      </c>
      <c r="C35" s="207">
        <v>1998</v>
      </c>
      <c r="D35" s="112">
        <v>74</v>
      </c>
      <c r="E35" s="18">
        <v>32</v>
      </c>
      <c r="F35" s="113">
        <v>2</v>
      </c>
      <c r="G35" s="112">
        <v>75</v>
      </c>
      <c r="H35" s="103">
        <v>32</v>
      </c>
      <c r="I35" s="111">
        <v>2</v>
      </c>
      <c r="J35" s="21"/>
      <c r="K35" s="30"/>
      <c r="L35" s="17"/>
      <c r="M35" s="24"/>
      <c r="N35" s="23">
        <f>SUM(F35,I35,K35,M35)</f>
        <v>4</v>
      </c>
    </row>
    <row r="36" spans="1:14" ht="15.75" customHeight="1" thickBot="1">
      <c r="A36" s="39">
        <f t="shared" si="0"/>
        <v>33</v>
      </c>
      <c r="B36" s="130" t="s">
        <v>98</v>
      </c>
      <c r="C36" s="208">
        <v>1997</v>
      </c>
      <c r="D36" s="115">
        <v>76</v>
      </c>
      <c r="E36" s="116">
        <v>33</v>
      </c>
      <c r="F36" s="117">
        <v>2</v>
      </c>
      <c r="G36" s="118">
        <v>76</v>
      </c>
      <c r="H36" s="119">
        <v>33</v>
      </c>
      <c r="I36" s="117">
        <v>2</v>
      </c>
      <c r="J36" s="131"/>
      <c r="K36" s="132"/>
      <c r="L36" s="133"/>
      <c r="M36" s="134"/>
      <c r="N36" s="135">
        <f>SUM(F36,I36,K36,M36)</f>
        <v>4</v>
      </c>
    </row>
    <row r="37" spans="1:5" ht="12.75">
      <c r="A37" s="56"/>
      <c r="B37" s="56"/>
      <c r="C37" s="56"/>
      <c r="D37" s="56"/>
      <c r="E37" s="56"/>
    </row>
    <row r="38" spans="1:5" ht="12.75">
      <c r="A38" s="56"/>
      <c r="B38" s="56"/>
      <c r="C38" s="56"/>
      <c r="D38" s="56"/>
      <c r="E38" s="56"/>
    </row>
  </sheetData>
  <sheetProtection/>
  <mergeCells count="5">
    <mergeCell ref="A1:N1"/>
    <mergeCell ref="D2:F2"/>
    <mergeCell ref="G2:I2"/>
    <mergeCell ref="J2:K2"/>
    <mergeCell ref="L2:M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140" zoomScaleNormal="140" zoomScalePageLayoutView="0" workbookViewId="0" topLeftCell="A1">
      <selection activeCell="R17" sqref="R17"/>
    </sheetView>
  </sheetViews>
  <sheetFormatPr defaultColWidth="9.00390625" defaultRowHeight="12.75"/>
  <cols>
    <col min="1" max="1" width="6.25390625" style="70" customWidth="1"/>
    <col min="2" max="2" width="21.875" style="70" customWidth="1"/>
    <col min="3" max="3" width="6.875" style="205" customWidth="1"/>
    <col min="4" max="5" width="6.75390625" style="70" customWidth="1"/>
    <col min="6" max="6" width="8.00390625" style="71" customWidth="1"/>
    <col min="7" max="8" width="6.75390625" style="70" customWidth="1"/>
    <col min="9" max="9" width="7.875" style="71" customWidth="1"/>
    <col min="10" max="10" width="6.75390625" style="70" customWidth="1"/>
    <col min="11" max="11" width="9.75390625" style="71" customWidth="1"/>
    <col min="12" max="12" width="6.75390625" style="70" customWidth="1"/>
    <col min="13" max="13" width="9.75390625" style="71" customWidth="1"/>
    <col min="14" max="14" width="10.75390625" style="70" customWidth="1"/>
    <col min="15" max="16384" width="9.125" style="70" customWidth="1"/>
  </cols>
  <sheetData>
    <row r="1" spans="1:14" ht="21.75" customHeight="1" thickBot="1">
      <c r="A1" s="316" t="s">
        <v>128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39" customHeight="1" thickBot="1">
      <c r="A2" s="69"/>
      <c r="B2" s="72"/>
      <c r="C2" s="204"/>
      <c r="D2" s="309" t="s">
        <v>42</v>
      </c>
      <c r="E2" s="310"/>
      <c r="F2" s="317"/>
      <c r="G2" s="310" t="s">
        <v>43</v>
      </c>
      <c r="H2" s="310"/>
      <c r="I2" s="318"/>
      <c r="J2" s="312" t="s">
        <v>133</v>
      </c>
      <c r="K2" s="313"/>
      <c r="L2" s="314" t="s">
        <v>134</v>
      </c>
      <c r="M2" s="315"/>
      <c r="N2" s="73"/>
    </row>
    <row r="3" spans="1:14" ht="39" thickBot="1">
      <c r="A3" s="137" t="s">
        <v>16</v>
      </c>
      <c r="B3" s="239" t="s">
        <v>19</v>
      </c>
      <c r="C3" s="238" t="s">
        <v>136</v>
      </c>
      <c r="D3" s="34" t="s">
        <v>124</v>
      </c>
      <c r="E3" s="36" t="s">
        <v>132</v>
      </c>
      <c r="F3" s="61" t="s">
        <v>21</v>
      </c>
      <c r="G3" s="36" t="s">
        <v>124</v>
      </c>
      <c r="H3" s="36" t="s">
        <v>132</v>
      </c>
      <c r="I3" s="61" t="s">
        <v>21</v>
      </c>
      <c r="J3" s="34" t="s">
        <v>20</v>
      </c>
      <c r="K3" s="35" t="s">
        <v>21</v>
      </c>
      <c r="L3" s="35" t="s">
        <v>20</v>
      </c>
      <c r="M3" s="61" t="s">
        <v>21</v>
      </c>
      <c r="N3" s="52" t="s">
        <v>0</v>
      </c>
    </row>
    <row r="4" spans="1:14" ht="12.75">
      <c r="A4" s="12">
        <f>1</f>
        <v>1</v>
      </c>
      <c r="B4" s="120" t="s">
        <v>89</v>
      </c>
      <c r="C4" s="206">
        <v>1984</v>
      </c>
      <c r="D4" s="99">
        <v>1</v>
      </c>
      <c r="E4" s="96">
        <v>1</v>
      </c>
      <c r="F4" s="152">
        <v>60</v>
      </c>
      <c r="G4" s="96">
        <v>5</v>
      </c>
      <c r="H4" s="100">
        <v>1</v>
      </c>
      <c r="I4" s="152">
        <v>60</v>
      </c>
      <c r="J4" s="12"/>
      <c r="K4" s="136"/>
      <c r="L4" s="11"/>
      <c r="M4" s="108"/>
      <c r="N4" s="23">
        <f aca="true" t="shared" si="0" ref="N4:N26">SUM(F4,I4,K4,M4)</f>
        <v>120</v>
      </c>
    </row>
    <row r="5" spans="1:14" ht="12.75">
      <c r="A5" s="5">
        <f aca="true" t="shared" si="1" ref="A5:A26">A4+1</f>
        <v>2</v>
      </c>
      <c r="B5" s="53" t="s">
        <v>88</v>
      </c>
      <c r="C5" s="207">
        <v>1982</v>
      </c>
      <c r="D5" s="78">
        <v>3</v>
      </c>
      <c r="E5" s="66">
        <v>2</v>
      </c>
      <c r="F5" s="153">
        <v>55</v>
      </c>
      <c r="G5" s="66">
        <v>6</v>
      </c>
      <c r="H5" s="105">
        <v>2</v>
      </c>
      <c r="I5" s="153">
        <v>55</v>
      </c>
      <c r="J5" s="5"/>
      <c r="K5" s="76"/>
      <c r="L5" s="1"/>
      <c r="M5" s="77"/>
      <c r="N5" s="23">
        <f t="shared" si="0"/>
        <v>110</v>
      </c>
    </row>
    <row r="6" spans="1:14" ht="12.75">
      <c r="A6" s="5">
        <f t="shared" si="1"/>
        <v>3</v>
      </c>
      <c r="B6" s="53" t="s">
        <v>90</v>
      </c>
      <c r="C6" s="207">
        <v>1985</v>
      </c>
      <c r="D6" s="5">
        <v>6</v>
      </c>
      <c r="E6" s="64">
        <v>3</v>
      </c>
      <c r="F6" s="153">
        <v>50</v>
      </c>
      <c r="G6" s="64">
        <v>7</v>
      </c>
      <c r="H6" s="106">
        <v>3</v>
      </c>
      <c r="I6" s="153">
        <v>50</v>
      </c>
      <c r="J6" s="5"/>
      <c r="K6" s="26"/>
      <c r="L6" s="1"/>
      <c r="M6" s="77"/>
      <c r="N6" s="23">
        <f t="shared" si="0"/>
        <v>100</v>
      </c>
    </row>
    <row r="7" spans="1:14" ht="12.75">
      <c r="A7" s="5">
        <f t="shared" si="1"/>
        <v>4</v>
      </c>
      <c r="B7" s="53" t="s">
        <v>86</v>
      </c>
      <c r="C7" s="207">
        <v>1991</v>
      </c>
      <c r="D7" s="78">
        <v>11</v>
      </c>
      <c r="E7" s="66">
        <v>4</v>
      </c>
      <c r="F7" s="153">
        <v>46</v>
      </c>
      <c r="G7" s="66">
        <v>9</v>
      </c>
      <c r="H7" s="105">
        <v>4</v>
      </c>
      <c r="I7" s="153">
        <v>46</v>
      </c>
      <c r="J7" s="5"/>
      <c r="K7" s="76"/>
      <c r="L7" s="1"/>
      <c r="M7" s="77"/>
      <c r="N7" s="23">
        <f t="shared" si="0"/>
        <v>92</v>
      </c>
    </row>
    <row r="8" spans="1:14" ht="12.75">
      <c r="A8" s="5">
        <f t="shared" si="1"/>
        <v>5</v>
      </c>
      <c r="B8" s="53" t="s">
        <v>125</v>
      </c>
      <c r="C8" s="207">
        <v>1995</v>
      </c>
      <c r="D8" s="78">
        <v>23</v>
      </c>
      <c r="E8" s="66">
        <v>6</v>
      </c>
      <c r="F8" s="153">
        <v>42</v>
      </c>
      <c r="G8" s="66">
        <v>21</v>
      </c>
      <c r="H8" s="105">
        <v>6</v>
      </c>
      <c r="I8" s="153">
        <v>42</v>
      </c>
      <c r="J8" s="5"/>
      <c r="K8" s="76"/>
      <c r="L8" s="1"/>
      <c r="M8" s="77"/>
      <c r="N8" s="23">
        <f t="shared" si="0"/>
        <v>84</v>
      </c>
    </row>
    <row r="9" spans="1:14" ht="12.75">
      <c r="A9" s="5">
        <f>A8+1</f>
        <v>6</v>
      </c>
      <c r="B9" s="53" t="s">
        <v>85</v>
      </c>
      <c r="C9" s="207">
        <v>1990</v>
      </c>
      <c r="D9" s="78">
        <v>20</v>
      </c>
      <c r="E9" s="66">
        <v>5</v>
      </c>
      <c r="F9" s="153">
        <v>44</v>
      </c>
      <c r="G9" s="66">
        <v>31</v>
      </c>
      <c r="H9" s="105">
        <v>10</v>
      </c>
      <c r="I9" s="153">
        <v>34</v>
      </c>
      <c r="J9" s="5"/>
      <c r="K9" s="76"/>
      <c r="L9" s="1"/>
      <c r="M9" s="77"/>
      <c r="N9" s="23">
        <f>SUM(F9,I9,K9,M9)</f>
        <v>78</v>
      </c>
    </row>
    <row r="10" spans="1:14" ht="12.75">
      <c r="A10" s="5">
        <f>A9+1</f>
        <v>7</v>
      </c>
      <c r="B10" s="53" t="s">
        <v>84</v>
      </c>
      <c r="C10" s="207">
        <v>1995</v>
      </c>
      <c r="D10" s="78">
        <v>36</v>
      </c>
      <c r="E10" s="66">
        <v>10</v>
      </c>
      <c r="F10" s="153">
        <v>34</v>
      </c>
      <c r="G10" s="66">
        <v>16</v>
      </c>
      <c r="H10" s="105">
        <v>5</v>
      </c>
      <c r="I10" s="153">
        <v>44</v>
      </c>
      <c r="J10" s="5"/>
      <c r="K10" s="76"/>
      <c r="L10" s="1"/>
      <c r="M10" s="79"/>
      <c r="N10" s="23">
        <f t="shared" si="0"/>
        <v>78</v>
      </c>
    </row>
    <row r="11" spans="1:14" ht="12.75">
      <c r="A11" s="5">
        <f>A10+1</f>
        <v>8</v>
      </c>
      <c r="B11" s="53" t="s">
        <v>82</v>
      </c>
      <c r="C11" s="207">
        <v>1995</v>
      </c>
      <c r="D11" s="78">
        <v>26</v>
      </c>
      <c r="E11" s="66">
        <v>7</v>
      </c>
      <c r="F11" s="154">
        <v>40</v>
      </c>
      <c r="G11" s="66">
        <v>29</v>
      </c>
      <c r="H11" s="105">
        <v>8</v>
      </c>
      <c r="I11" s="153">
        <v>38</v>
      </c>
      <c r="J11" s="5"/>
      <c r="K11" s="76"/>
      <c r="L11" s="1"/>
      <c r="M11" s="77"/>
      <c r="N11" s="23">
        <f t="shared" si="0"/>
        <v>78</v>
      </c>
    </row>
    <row r="12" spans="1:14" ht="12.75">
      <c r="A12" s="5">
        <f>A11+1</f>
        <v>9</v>
      </c>
      <c r="B12" s="53" t="s">
        <v>78</v>
      </c>
      <c r="C12" s="207">
        <v>1995</v>
      </c>
      <c r="D12" s="78">
        <v>39</v>
      </c>
      <c r="E12" s="66">
        <v>11</v>
      </c>
      <c r="F12" s="151">
        <v>32</v>
      </c>
      <c r="G12" s="66">
        <v>27</v>
      </c>
      <c r="H12" s="105">
        <v>7</v>
      </c>
      <c r="I12" s="154">
        <v>40</v>
      </c>
      <c r="J12" s="5"/>
      <c r="K12" s="76"/>
      <c r="L12" s="1"/>
      <c r="M12" s="77"/>
      <c r="N12" s="23">
        <f t="shared" si="0"/>
        <v>72</v>
      </c>
    </row>
    <row r="13" spans="1:14" ht="12.75">
      <c r="A13" s="5">
        <f t="shared" si="1"/>
        <v>10</v>
      </c>
      <c r="B13" s="53" t="s">
        <v>3</v>
      </c>
      <c r="C13" s="207">
        <v>1992</v>
      </c>
      <c r="D13" s="5">
        <v>41</v>
      </c>
      <c r="E13" s="64">
        <v>12</v>
      </c>
      <c r="F13" s="153">
        <v>31</v>
      </c>
      <c r="G13" s="66">
        <v>30</v>
      </c>
      <c r="H13" s="105">
        <v>9</v>
      </c>
      <c r="I13" s="153">
        <v>36</v>
      </c>
      <c r="J13" s="5"/>
      <c r="K13" s="76"/>
      <c r="L13" s="1"/>
      <c r="M13" s="77"/>
      <c r="N13" s="23">
        <f t="shared" si="0"/>
        <v>67</v>
      </c>
    </row>
    <row r="14" spans="1:14" ht="12.75">
      <c r="A14" s="5">
        <f t="shared" si="1"/>
        <v>11</v>
      </c>
      <c r="B14" s="53" t="s">
        <v>79</v>
      </c>
      <c r="C14" s="207">
        <v>1996</v>
      </c>
      <c r="D14" s="5">
        <v>31</v>
      </c>
      <c r="E14" s="64">
        <v>8</v>
      </c>
      <c r="F14" s="153">
        <v>38</v>
      </c>
      <c r="G14" s="66">
        <v>42</v>
      </c>
      <c r="H14" s="105">
        <v>14</v>
      </c>
      <c r="I14" s="153">
        <v>29</v>
      </c>
      <c r="J14" s="5"/>
      <c r="K14" s="76"/>
      <c r="L14" s="1"/>
      <c r="M14" s="77"/>
      <c r="N14" s="23">
        <f t="shared" si="0"/>
        <v>67</v>
      </c>
    </row>
    <row r="15" spans="1:14" ht="12.75">
      <c r="A15" s="5">
        <f>A14+1</f>
        <v>12</v>
      </c>
      <c r="B15" s="248" t="s">
        <v>37</v>
      </c>
      <c r="C15" s="249">
        <v>1989</v>
      </c>
      <c r="D15" s="259">
        <v>34</v>
      </c>
      <c r="E15" s="260">
        <v>9</v>
      </c>
      <c r="F15" s="261">
        <v>36</v>
      </c>
      <c r="G15" s="260">
        <v>48</v>
      </c>
      <c r="H15" s="262">
        <v>18</v>
      </c>
      <c r="I15" s="261">
        <v>25</v>
      </c>
      <c r="J15" s="263"/>
      <c r="K15" s="264"/>
      <c r="L15" s="265"/>
      <c r="M15" s="266"/>
      <c r="N15" s="258">
        <f t="shared" si="0"/>
        <v>61</v>
      </c>
    </row>
    <row r="16" spans="1:14" ht="12.75">
      <c r="A16" s="5">
        <f>A15+1</f>
        <v>13</v>
      </c>
      <c r="B16" s="53" t="s">
        <v>87</v>
      </c>
      <c r="C16" s="207">
        <v>1992</v>
      </c>
      <c r="D16" s="78">
        <v>46</v>
      </c>
      <c r="E16" s="66">
        <v>14</v>
      </c>
      <c r="F16" s="153">
        <v>29</v>
      </c>
      <c r="G16" s="66">
        <v>39</v>
      </c>
      <c r="H16" s="105">
        <v>11</v>
      </c>
      <c r="I16" s="151">
        <v>32</v>
      </c>
      <c r="J16" s="5"/>
      <c r="K16" s="76"/>
      <c r="L16" s="1"/>
      <c r="M16" s="77"/>
      <c r="N16" s="23">
        <f>SUM(F16,I16,K16,M16)</f>
        <v>61</v>
      </c>
    </row>
    <row r="17" spans="1:14" ht="12.75">
      <c r="A17" s="5">
        <f>A16+1</f>
        <v>14</v>
      </c>
      <c r="B17" s="53" t="s">
        <v>40</v>
      </c>
      <c r="C17" s="207">
        <v>1993</v>
      </c>
      <c r="D17" s="78">
        <v>44</v>
      </c>
      <c r="E17" s="66">
        <v>13</v>
      </c>
      <c r="F17" s="153">
        <v>30</v>
      </c>
      <c r="G17" s="66">
        <v>43</v>
      </c>
      <c r="H17" s="105">
        <v>15</v>
      </c>
      <c r="I17" s="153">
        <v>28</v>
      </c>
      <c r="J17" s="5"/>
      <c r="K17" s="74"/>
      <c r="L17" s="1"/>
      <c r="M17" s="75"/>
      <c r="N17" s="23">
        <f t="shared" si="0"/>
        <v>58</v>
      </c>
    </row>
    <row r="18" spans="1:14" ht="12.75">
      <c r="A18" s="5">
        <f>A17+1</f>
        <v>15</v>
      </c>
      <c r="B18" s="53" t="s">
        <v>77</v>
      </c>
      <c r="C18" s="207">
        <v>1993</v>
      </c>
      <c r="D18" s="5">
        <v>48</v>
      </c>
      <c r="E18" s="64">
        <v>16</v>
      </c>
      <c r="F18" s="153">
        <v>27</v>
      </c>
      <c r="G18" s="66">
        <v>40</v>
      </c>
      <c r="H18" s="105">
        <v>12</v>
      </c>
      <c r="I18" s="153">
        <v>31</v>
      </c>
      <c r="J18" s="5"/>
      <c r="K18" s="76"/>
      <c r="L18" s="1"/>
      <c r="M18" s="77"/>
      <c r="N18" s="23">
        <f>SUM(F18,I18,K18,M18)</f>
        <v>58</v>
      </c>
    </row>
    <row r="19" spans="1:14" ht="12.75">
      <c r="A19" s="5">
        <f>A18+1</f>
        <v>16</v>
      </c>
      <c r="B19" s="53" t="s">
        <v>80</v>
      </c>
      <c r="C19" s="207">
        <v>1996</v>
      </c>
      <c r="D19" s="78">
        <v>47</v>
      </c>
      <c r="E19" s="66">
        <v>15</v>
      </c>
      <c r="F19" s="153">
        <v>28</v>
      </c>
      <c r="G19" s="66">
        <v>44</v>
      </c>
      <c r="H19" s="105">
        <v>16</v>
      </c>
      <c r="I19" s="153">
        <v>27</v>
      </c>
      <c r="J19" s="5"/>
      <c r="K19" s="74"/>
      <c r="L19" s="1"/>
      <c r="M19" s="75"/>
      <c r="N19" s="23">
        <f t="shared" si="0"/>
        <v>55</v>
      </c>
    </row>
    <row r="20" spans="1:14" ht="12.75" customHeight="1">
      <c r="A20" s="5">
        <f t="shared" si="1"/>
        <v>17</v>
      </c>
      <c r="B20" s="53" t="s">
        <v>76</v>
      </c>
      <c r="C20" s="207">
        <v>1998</v>
      </c>
      <c r="D20" s="5">
        <v>51</v>
      </c>
      <c r="E20" s="64">
        <v>18</v>
      </c>
      <c r="F20" s="153">
        <v>25</v>
      </c>
      <c r="G20" s="66">
        <v>46</v>
      </c>
      <c r="H20" s="105">
        <v>17</v>
      </c>
      <c r="I20" s="153">
        <v>26</v>
      </c>
      <c r="J20" s="5"/>
      <c r="K20" s="76"/>
      <c r="L20" s="1"/>
      <c r="M20" s="77"/>
      <c r="N20" s="23">
        <f t="shared" si="0"/>
        <v>51</v>
      </c>
    </row>
    <row r="21" spans="1:14" ht="12.75" customHeight="1">
      <c r="A21" s="5">
        <f t="shared" si="1"/>
        <v>18</v>
      </c>
      <c r="B21" s="53" t="s">
        <v>81</v>
      </c>
      <c r="C21" s="207">
        <v>1996</v>
      </c>
      <c r="D21" s="78">
        <v>58</v>
      </c>
      <c r="E21" s="66">
        <v>23</v>
      </c>
      <c r="F21" s="153">
        <v>19</v>
      </c>
      <c r="G21" s="66">
        <v>41</v>
      </c>
      <c r="H21" s="105">
        <v>13</v>
      </c>
      <c r="I21" s="153">
        <v>30</v>
      </c>
      <c r="J21" s="5"/>
      <c r="K21" s="76"/>
      <c r="L21" s="1"/>
      <c r="M21" s="77"/>
      <c r="N21" s="23">
        <f t="shared" si="0"/>
        <v>49</v>
      </c>
    </row>
    <row r="22" spans="1:14" ht="12.75">
      <c r="A22" s="5">
        <f t="shared" si="1"/>
        <v>19</v>
      </c>
      <c r="B22" s="192" t="s">
        <v>83</v>
      </c>
      <c r="C22" s="209">
        <v>1994</v>
      </c>
      <c r="D22" s="210">
        <v>49</v>
      </c>
      <c r="E22" s="211">
        <v>17</v>
      </c>
      <c r="F22" s="147">
        <v>26</v>
      </c>
      <c r="G22" s="211">
        <v>53</v>
      </c>
      <c r="H22" s="212">
        <v>21</v>
      </c>
      <c r="I22" s="147">
        <v>22</v>
      </c>
      <c r="J22" s="213"/>
      <c r="K22" s="214"/>
      <c r="L22" s="215"/>
      <c r="M22" s="216"/>
      <c r="N22" s="200">
        <f t="shared" si="0"/>
        <v>48</v>
      </c>
    </row>
    <row r="23" spans="1:14" ht="12.75">
      <c r="A23" s="5">
        <f t="shared" si="1"/>
        <v>20</v>
      </c>
      <c r="B23" s="53" t="s">
        <v>75</v>
      </c>
      <c r="C23" s="207">
        <v>1997</v>
      </c>
      <c r="D23" s="15">
        <v>54</v>
      </c>
      <c r="E23" s="93">
        <v>20</v>
      </c>
      <c r="F23" s="153">
        <v>23</v>
      </c>
      <c r="G23" s="304">
        <v>49</v>
      </c>
      <c r="H23" s="305">
        <v>19</v>
      </c>
      <c r="I23" s="153">
        <v>24</v>
      </c>
      <c r="J23" s="15"/>
      <c r="K23" s="76"/>
      <c r="L23" s="16"/>
      <c r="M23" s="77"/>
      <c r="N23" s="23">
        <f t="shared" si="0"/>
        <v>47</v>
      </c>
    </row>
    <row r="24" spans="1:14" ht="12.75">
      <c r="A24" s="5">
        <f t="shared" si="1"/>
        <v>21</v>
      </c>
      <c r="B24" s="53" t="s">
        <v>72</v>
      </c>
      <c r="C24" s="207">
        <v>2000</v>
      </c>
      <c r="D24" s="5">
        <v>52</v>
      </c>
      <c r="E24" s="64">
        <v>19</v>
      </c>
      <c r="F24" s="153">
        <v>24</v>
      </c>
      <c r="G24" s="64">
        <v>56</v>
      </c>
      <c r="H24" s="106">
        <v>22</v>
      </c>
      <c r="I24" s="153">
        <v>21</v>
      </c>
      <c r="J24" s="5"/>
      <c r="K24" s="76"/>
      <c r="L24" s="1"/>
      <c r="M24" s="77"/>
      <c r="N24" s="23">
        <f t="shared" si="0"/>
        <v>45</v>
      </c>
    </row>
    <row r="25" spans="1:14" ht="12.75">
      <c r="A25" s="5">
        <f t="shared" si="1"/>
        <v>22</v>
      </c>
      <c r="B25" s="53" t="s">
        <v>73</v>
      </c>
      <c r="C25" s="207">
        <v>1997</v>
      </c>
      <c r="D25" s="5">
        <v>56</v>
      </c>
      <c r="E25" s="64">
        <v>22</v>
      </c>
      <c r="F25" s="153">
        <v>21</v>
      </c>
      <c r="G25" s="64">
        <v>50</v>
      </c>
      <c r="H25" s="106">
        <v>20</v>
      </c>
      <c r="I25" s="153">
        <v>23</v>
      </c>
      <c r="J25" s="5"/>
      <c r="K25" s="76"/>
      <c r="L25" s="1"/>
      <c r="M25" s="77"/>
      <c r="N25" s="23">
        <f t="shared" si="0"/>
        <v>44</v>
      </c>
    </row>
    <row r="26" spans="1:14" ht="13.5" thickBot="1">
      <c r="A26" s="138">
        <f t="shared" si="1"/>
        <v>23</v>
      </c>
      <c r="B26" s="130" t="s">
        <v>74</v>
      </c>
      <c r="C26" s="208">
        <v>1998</v>
      </c>
      <c r="D26" s="138">
        <v>55</v>
      </c>
      <c r="E26" s="139">
        <v>21</v>
      </c>
      <c r="F26" s="155">
        <v>22</v>
      </c>
      <c r="G26" s="139">
        <v>59</v>
      </c>
      <c r="H26" s="141">
        <v>23</v>
      </c>
      <c r="I26" s="156">
        <v>19</v>
      </c>
      <c r="J26" s="138"/>
      <c r="K26" s="142"/>
      <c r="L26" s="140"/>
      <c r="M26" s="143"/>
      <c r="N26" s="135">
        <f t="shared" si="0"/>
        <v>41</v>
      </c>
    </row>
  </sheetData>
  <sheetProtection/>
  <mergeCells count="5">
    <mergeCell ref="A1:N1"/>
    <mergeCell ref="D2:F2"/>
    <mergeCell ref="G2:I2"/>
    <mergeCell ref="J2:K2"/>
    <mergeCell ref="L2:M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140" zoomScaleNormal="140" zoomScalePageLayoutView="0" workbookViewId="0" topLeftCell="A7">
      <selection activeCell="P9" sqref="P9"/>
    </sheetView>
  </sheetViews>
  <sheetFormatPr defaultColWidth="9.00390625" defaultRowHeight="12.75"/>
  <cols>
    <col min="1" max="1" width="7.00390625" style="0" customWidth="1"/>
    <col min="2" max="2" width="20.25390625" style="2" customWidth="1"/>
    <col min="3" max="3" width="8.375" style="2" customWidth="1"/>
    <col min="4" max="4" width="6.75390625" style="40" customWidth="1"/>
    <col min="5" max="5" width="6.75390625" style="2" customWidth="1"/>
    <col min="6" max="6" width="8.125" style="22" customWidth="1"/>
    <col min="7" max="8" width="6.75390625" style="40" customWidth="1"/>
    <col min="9" max="9" width="8.00390625" style="22" customWidth="1"/>
    <col min="10" max="10" width="6.75390625" style="40" customWidth="1"/>
    <col min="11" max="11" width="9.75390625" style="22" customWidth="1"/>
    <col min="12" max="12" width="6.75390625" style="40" customWidth="1"/>
    <col min="13" max="13" width="9.75390625" style="22" customWidth="1"/>
    <col min="14" max="14" width="10.75390625" style="0" customWidth="1"/>
  </cols>
  <sheetData>
    <row r="1" spans="1:14" s="3" customFormat="1" ht="21.75" customHeight="1" thickBot="1">
      <c r="A1" s="319" t="s">
        <v>129</v>
      </c>
      <c r="B1" s="320"/>
      <c r="C1" s="320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0"/>
    </row>
    <row r="2" spans="1:14" ht="39" customHeight="1" thickBot="1">
      <c r="A2" s="9"/>
      <c r="B2" s="8"/>
      <c r="C2" s="8"/>
      <c r="D2" s="312" t="s">
        <v>42</v>
      </c>
      <c r="E2" s="322"/>
      <c r="F2" s="315"/>
      <c r="G2" s="322" t="s">
        <v>43</v>
      </c>
      <c r="H2" s="322"/>
      <c r="I2" s="313"/>
      <c r="J2" s="312" t="s">
        <v>133</v>
      </c>
      <c r="K2" s="313"/>
      <c r="L2" s="314" t="s">
        <v>134</v>
      </c>
      <c r="M2" s="315"/>
      <c r="N2" s="27"/>
    </row>
    <row r="3" spans="1:14" s="22" customFormat="1" ht="39" thickBot="1">
      <c r="A3" s="33" t="s">
        <v>16</v>
      </c>
      <c r="B3" s="237" t="s">
        <v>19</v>
      </c>
      <c r="C3" s="238" t="s">
        <v>136</v>
      </c>
      <c r="D3" s="34" t="s">
        <v>124</v>
      </c>
      <c r="E3" s="36" t="s">
        <v>132</v>
      </c>
      <c r="F3" s="166" t="s">
        <v>21</v>
      </c>
      <c r="G3" s="36" t="s">
        <v>124</v>
      </c>
      <c r="H3" s="36" t="s">
        <v>132</v>
      </c>
      <c r="I3" s="166" t="s">
        <v>21</v>
      </c>
      <c r="J3" s="34" t="s">
        <v>20</v>
      </c>
      <c r="K3" s="165" t="s">
        <v>21</v>
      </c>
      <c r="L3" s="35" t="s">
        <v>20</v>
      </c>
      <c r="M3" s="166" t="s">
        <v>21</v>
      </c>
      <c r="N3" s="167" t="s">
        <v>0</v>
      </c>
    </row>
    <row r="4" spans="1:14" s="81" customFormat="1" ht="25.5" customHeight="1">
      <c r="A4" s="168">
        <f>1</f>
        <v>1</v>
      </c>
      <c r="B4" s="169" t="s">
        <v>22</v>
      </c>
      <c r="C4" s="170" t="s">
        <v>23</v>
      </c>
      <c r="D4" s="217">
        <v>4</v>
      </c>
      <c r="E4" s="171">
        <v>1</v>
      </c>
      <c r="F4" s="177">
        <v>60</v>
      </c>
      <c r="G4" s="219">
        <v>2</v>
      </c>
      <c r="H4" s="220">
        <v>1</v>
      </c>
      <c r="I4" s="177">
        <v>60</v>
      </c>
      <c r="J4" s="172"/>
      <c r="K4" s="173"/>
      <c r="L4" s="174"/>
      <c r="M4" s="170"/>
      <c r="N4" s="175">
        <f aca="true" t="shared" si="0" ref="N4:N21">SUM(F4,I4)</f>
        <v>120</v>
      </c>
    </row>
    <row r="5" spans="1:14" s="81" customFormat="1" ht="25.5" customHeight="1">
      <c r="A5" s="325" t="s">
        <v>138</v>
      </c>
      <c r="B5" s="85" t="s">
        <v>28</v>
      </c>
      <c r="C5" s="86" t="s">
        <v>29</v>
      </c>
      <c r="D5" s="218">
        <v>11</v>
      </c>
      <c r="E5" s="41">
        <v>3</v>
      </c>
      <c r="F5" s="154">
        <v>50</v>
      </c>
      <c r="G5" s="221">
        <v>7</v>
      </c>
      <c r="H5" s="84">
        <v>2</v>
      </c>
      <c r="I5" s="154">
        <v>55</v>
      </c>
      <c r="J5" s="45"/>
      <c r="K5" s="46"/>
      <c r="L5" s="42"/>
      <c r="M5" s="43"/>
      <c r="N5" s="57">
        <f t="shared" si="0"/>
        <v>105</v>
      </c>
    </row>
    <row r="6" spans="1:14" s="81" customFormat="1" ht="25.5" customHeight="1">
      <c r="A6" s="325" t="s">
        <v>138</v>
      </c>
      <c r="B6" s="85" t="s">
        <v>24</v>
      </c>
      <c r="C6" s="86" t="s">
        <v>25</v>
      </c>
      <c r="D6" s="218">
        <v>8</v>
      </c>
      <c r="E6" s="41">
        <v>2</v>
      </c>
      <c r="F6" s="154">
        <v>55</v>
      </c>
      <c r="G6" s="221">
        <v>10</v>
      </c>
      <c r="H6" s="84">
        <v>3</v>
      </c>
      <c r="I6" s="154">
        <v>50</v>
      </c>
      <c r="J6" s="45"/>
      <c r="K6" s="46"/>
      <c r="L6" s="42"/>
      <c r="M6" s="43"/>
      <c r="N6" s="57">
        <f t="shared" si="0"/>
        <v>105</v>
      </c>
    </row>
    <row r="7" spans="1:14" s="81" customFormat="1" ht="25.5" customHeight="1">
      <c r="A7" s="82">
        <v>4</v>
      </c>
      <c r="B7" s="267" t="s">
        <v>26</v>
      </c>
      <c r="C7" s="268" t="s">
        <v>27</v>
      </c>
      <c r="D7" s="269">
        <v>12</v>
      </c>
      <c r="E7" s="270">
        <v>4</v>
      </c>
      <c r="F7" s="271">
        <v>45</v>
      </c>
      <c r="G7" s="272">
        <v>11</v>
      </c>
      <c r="H7" s="273">
        <v>4</v>
      </c>
      <c r="I7" s="271">
        <v>45</v>
      </c>
      <c r="J7" s="274"/>
      <c r="K7" s="275"/>
      <c r="L7" s="276"/>
      <c r="M7" s="277"/>
      <c r="N7" s="278">
        <f t="shared" si="0"/>
        <v>90</v>
      </c>
    </row>
    <row r="8" spans="1:14" s="81" customFormat="1" ht="25.5" customHeight="1">
      <c r="A8" s="82">
        <f>A7+1</f>
        <v>5</v>
      </c>
      <c r="B8" s="110" t="s">
        <v>30</v>
      </c>
      <c r="C8" s="88" t="s">
        <v>31</v>
      </c>
      <c r="D8" s="218">
        <v>13</v>
      </c>
      <c r="E8" s="41">
        <v>5</v>
      </c>
      <c r="F8" s="154">
        <v>42</v>
      </c>
      <c r="G8" s="221">
        <v>14</v>
      </c>
      <c r="H8" s="84">
        <v>6</v>
      </c>
      <c r="I8" s="154">
        <v>39</v>
      </c>
      <c r="J8" s="45"/>
      <c r="K8" s="46"/>
      <c r="L8" s="42"/>
      <c r="M8" s="43"/>
      <c r="N8" s="57">
        <f t="shared" si="0"/>
        <v>81</v>
      </c>
    </row>
    <row r="9" spans="1:14" s="81" customFormat="1" ht="25.5" customHeight="1">
      <c r="A9" s="82">
        <f>A8+1</f>
        <v>6</v>
      </c>
      <c r="B9" s="222" t="s">
        <v>13</v>
      </c>
      <c r="C9" s="223" t="s">
        <v>2</v>
      </c>
      <c r="D9" s="224">
        <v>15</v>
      </c>
      <c r="E9" s="225">
        <v>6</v>
      </c>
      <c r="F9" s="226">
        <v>39</v>
      </c>
      <c r="G9" s="227">
        <v>13</v>
      </c>
      <c r="H9" s="228">
        <v>5</v>
      </c>
      <c r="I9" s="226">
        <v>42</v>
      </c>
      <c r="J9" s="229"/>
      <c r="K9" s="230"/>
      <c r="L9" s="231"/>
      <c r="M9" s="232"/>
      <c r="N9" s="233">
        <f>SUM(F9,I9)</f>
        <v>81</v>
      </c>
    </row>
    <row r="10" spans="1:14" s="81" customFormat="1" ht="25.5" customHeight="1">
      <c r="A10" s="82">
        <f>A9+1</f>
        <v>7</v>
      </c>
      <c r="B10" s="234" t="s">
        <v>17</v>
      </c>
      <c r="C10" s="223" t="s">
        <v>15</v>
      </c>
      <c r="D10" s="224">
        <v>16</v>
      </c>
      <c r="E10" s="225">
        <v>7</v>
      </c>
      <c r="F10" s="226">
        <v>36</v>
      </c>
      <c r="G10" s="227">
        <v>15</v>
      </c>
      <c r="H10" s="228">
        <v>7</v>
      </c>
      <c r="I10" s="226">
        <v>36</v>
      </c>
      <c r="J10" s="229"/>
      <c r="K10" s="230"/>
      <c r="L10" s="231"/>
      <c r="M10" s="232"/>
      <c r="N10" s="233">
        <f t="shared" si="0"/>
        <v>72</v>
      </c>
    </row>
    <row r="11" spans="1:14" s="81" customFormat="1" ht="25.5" customHeight="1">
      <c r="A11" s="82">
        <f aca="true" t="shared" si="1" ref="A11:A21">A10+1</f>
        <v>8</v>
      </c>
      <c r="B11" s="222" t="s">
        <v>14</v>
      </c>
      <c r="C11" s="223" t="s">
        <v>1</v>
      </c>
      <c r="D11" s="224">
        <v>18</v>
      </c>
      <c r="E11" s="225">
        <v>9</v>
      </c>
      <c r="F11" s="226">
        <v>30</v>
      </c>
      <c r="G11" s="227">
        <v>18</v>
      </c>
      <c r="H11" s="228">
        <v>8</v>
      </c>
      <c r="I11" s="226">
        <v>33</v>
      </c>
      <c r="J11" s="229"/>
      <c r="K11" s="230"/>
      <c r="L11" s="231"/>
      <c r="M11" s="232"/>
      <c r="N11" s="233">
        <f t="shared" si="0"/>
        <v>63</v>
      </c>
    </row>
    <row r="12" spans="1:14" s="81" customFormat="1" ht="25.5" customHeight="1">
      <c r="A12" s="82">
        <f t="shared" si="1"/>
        <v>9</v>
      </c>
      <c r="B12" s="87" t="s">
        <v>12</v>
      </c>
      <c r="C12" s="88" t="s">
        <v>4</v>
      </c>
      <c r="D12" s="218">
        <v>17</v>
      </c>
      <c r="E12" s="41">
        <v>8</v>
      </c>
      <c r="F12" s="154">
        <v>33</v>
      </c>
      <c r="G12" s="221">
        <v>20</v>
      </c>
      <c r="H12" s="84">
        <v>9</v>
      </c>
      <c r="I12" s="154">
        <v>30</v>
      </c>
      <c r="J12" s="45"/>
      <c r="K12" s="41"/>
      <c r="L12" s="42"/>
      <c r="M12" s="43"/>
      <c r="N12" s="57">
        <f t="shared" si="0"/>
        <v>63</v>
      </c>
    </row>
    <row r="13" spans="1:14" s="81" customFormat="1" ht="25.5" customHeight="1">
      <c r="A13" s="82">
        <f t="shared" si="1"/>
        <v>10</v>
      </c>
      <c r="B13" s="279" t="s">
        <v>34</v>
      </c>
      <c r="C13" s="280" t="s">
        <v>27</v>
      </c>
      <c r="D13" s="269">
        <v>21</v>
      </c>
      <c r="E13" s="270">
        <v>10</v>
      </c>
      <c r="F13" s="271">
        <v>27</v>
      </c>
      <c r="G13" s="272">
        <v>23</v>
      </c>
      <c r="H13" s="273">
        <v>11</v>
      </c>
      <c r="I13" s="271">
        <v>23</v>
      </c>
      <c r="J13" s="274"/>
      <c r="K13" s="275"/>
      <c r="L13" s="276"/>
      <c r="M13" s="277"/>
      <c r="N13" s="278">
        <f t="shared" si="0"/>
        <v>50</v>
      </c>
    </row>
    <row r="14" spans="1:14" s="81" customFormat="1" ht="25.5" customHeight="1">
      <c r="A14" s="82">
        <f t="shared" si="1"/>
        <v>11</v>
      </c>
      <c r="B14" s="89" t="s">
        <v>7</v>
      </c>
      <c r="C14" s="86" t="s">
        <v>8</v>
      </c>
      <c r="D14" s="218">
        <v>27</v>
      </c>
      <c r="E14" s="41">
        <v>14</v>
      </c>
      <c r="F14" s="154">
        <v>17</v>
      </c>
      <c r="G14" s="221">
        <v>21</v>
      </c>
      <c r="H14" s="84">
        <v>10</v>
      </c>
      <c r="I14" s="154">
        <v>27</v>
      </c>
      <c r="J14" s="45"/>
      <c r="K14" s="46"/>
      <c r="L14" s="42"/>
      <c r="M14" s="43"/>
      <c r="N14" s="57">
        <f t="shared" si="0"/>
        <v>44</v>
      </c>
    </row>
    <row r="15" spans="1:14" ht="25.5" customHeight="1">
      <c r="A15" s="37">
        <f t="shared" si="1"/>
        <v>12</v>
      </c>
      <c r="B15" s="85" t="s">
        <v>41</v>
      </c>
      <c r="C15" s="86" t="s">
        <v>8</v>
      </c>
      <c r="D15" s="218">
        <v>24</v>
      </c>
      <c r="E15" s="41">
        <v>12</v>
      </c>
      <c r="F15" s="154">
        <v>21</v>
      </c>
      <c r="G15" s="221">
        <v>24</v>
      </c>
      <c r="H15" s="84">
        <v>12</v>
      </c>
      <c r="I15" s="154">
        <v>21</v>
      </c>
      <c r="J15" s="45"/>
      <c r="K15" s="46"/>
      <c r="L15" s="42"/>
      <c r="M15" s="43"/>
      <c r="N15" s="57">
        <f t="shared" si="0"/>
        <v>42</v>
      </c>
    </row>
    <row r="16" spans="1:14" ht="25.5" customHeight="1">
      <c r="A16" s="37">
        <f t="shared" si="1"/>
        <v>13</v>
      </c>
      <c r="B16" s="89" t="s">
        <v>10</v>
      </c>
      <c r="C16" s="91" t="s">
        <v>11</v>
      </c>
      <c r="D16" s="218">
        <v>22</v>
      </c>
      <c r="E16" s="41">
        <v>11</v>
      </c>
      <c r="F16" s="154">
        <v>23</v>
      </c>
      <c r="G16" s="221">
        <v>27</v>
      </c>
      <c r="H16" s="84">
        <v>14</v>
      </c>
      <c r="I16" s="154">
        <v>17</v>
      </c>
      <c r="J16" s="92"/>
      <c r="K16" s="41"/>
      <c r="L16" s="47"/>
      <c r="M16" s="43"/>
      <c r="N16" s="57">
        <f t="shared" si="0"/>
        <v>40</v>
      </c>
    </row>
    <row r="17" spans="1:14" s="81" customFormat="1" ht="25.5" customHeight="1">
      <c r="A17" s="82">
        <f t="shared" si="1"/>
        <v>14</v>
      </c>
      <c r="B17" s="89" t="s">
        <v>35</v>
      </c>
      <c r="C17" s="90" t="s">
        <v>36</v>
      </c>
      <c r="D17" s="218">
        <v>26</v>
      </c>
      <c r="E17" s="41">
        <v>13</v>
      </c>
      <c r="F17" s="154">
        <v>19</v>
      </c>
      <c r="G17" s="221">
        <v>26</v>
      </c>
      <c r="H17" s="84">
        <v>13</v>
      </c>
      <c r="I17" s="154">
        <v>19</v>
      </c>
      <c r="J17" s="45"/>
      <c r="K17" s="46"/>
      <c r="L17" s="42"/>
      <c r="M17" s="43"/>
      <c r="N17" s="57">
        <f t="shared" si="0"/>
        <v>38</v>
      </c>
    </row>
    <row r="18" spans="1:14" s="81" customFormat="1" ht="25.5" customHeight="1">
      <c r="A18" s="82">
        <f t="shared" si="1"/>
        <v>15</v>
      </c>
      <c r="B18" s="85" t="s">
        <v>32</v>
      </c>
      <c r="C18" s="86" t="s">
        <v>33</v>
      </c>
      <c r="D18" s="218">
        <v>30</v>
      </c>
      <c r="E18" s="41">
        <v>15</v>
      </c>
      <c r="F18" s="154">
        <v>15</v>
      </c>
      <c r="G18" s="221">
        <v>28</v>
      </c>
      <c r="H18" s="84">
        <v>15</v>
      </c>
      <c r="I18" s="154">
        <v>15</v>
      </c>
      <c r="J18" s="45"/>
      <c r="K18" s="46"/>
      <c r="L18" s="42"/>
      <c r="M18" s="43"/>
      <c r="N18" s="57">
        <f t="shared" si="0"/>
        <v>30</v>
      </c>
    </row>
    <row r="19" spans="1:14" s="81" customFormat="1" ht="25.5" customHeight="1">
      <c r="A19" s="82">
        <f t="shared" si="1"/>
        <v>16</v>
      </c>
      <c r="B19" s="85" t="s">
        <v>18</v>
      </c>
      <c r="C19" s="86" t="s">
        <v>4</v>
      </c>
      <c r="D19" s="218">
        <v>31</v>
      </c>
      <c r="E19" s="41">
        <v>16</v>
      </c>
      <c r="F19" s="154">
        <v>13</v>
      </c>
      <c r="G19" s="221">
        <v>31</v>
      </c>
      <c r="H19" s="84">
        <v>16</v>
      </c>
      <c r="I19" s="154">
        <v>13</v>
      </c>
      <c r="J19" s="45"/>
      <c r="K19" s="46"/>
      <c r="L19" s="42"/>
      <c r="M19" s="43"/>
      <c r="N19" s="57">
        <f t="shared" si="0"/>
        <v>26</v>
      </c>
    </row>
    <row r="20" spans="1:14" s="81" customFormat="1" ht="28.5" customHeight="1">
      <c r="A20" s="82">
        <f t="shared" si="1"/>
        <v>17</v>
      </c>
      <c r="B20" s="89" t="s">
        <v>5</v>
      </c>
      <c r="C20" s="90" t="s">
        <v>6</v>
      </c>
      <c r="D20" s="218">
        <v>32</v>
      </c>
      <c r="E20" s="41">
        <v>17</v>
      </c>
      <c r="F20" s="154">
        <v>11</v>
      </c>
      <c r="G20" s="221">
        <v>32</v>
      </c>
      <c r="H20" s="84">
        <v>17</v>
      </c>
      <c r="I20" s="154">
        <v>11</v>
      </c>
      <c r="J20" s="45"/>
      <c r="K20" s="46"/>
      <c r="L20" s="42"/>
      <c r="M20" s="43"/>
      <c r="N20" s="57">
        <f t="shared" si="0"/>
        <v>22</v>
      </c>
    </row>
    <row r="21" spans="1:14" ht="28.5" customHeight="1">
      <c r="A21" s="37">
        <f t="shared" si="1"/>
        <v>18</v>
      </c>
      <c r="B21" s="89" t="s">
        <v>9</v>
      </c>
      <c r="C21" s="86" t="s">
        <v>8</v>
      </c>
      <c r="D21" s="218">
        <v>33</v>
      </c>
      <c r="E21" s="41">
        <v>18</v>
      </c>
      <c r="F21" s="154">
        <v>9</v>
      </c>
      <c r="G21" s="221" t="s">
        <v>127</v>
      </c>
      <c r="H21" s="235"/>
      <c r="I21" s="236"/>
      <c r="J21" s="45"/>
      <c r="K21" s="41"/>
      <c r="L21" s="94"/>
      <c r="M21" s="43"/>
      <c r="N21" s="57">
        <f t="shared" si="0"/>
        <v>9</v>
      </c>
    </row>
  </sheetData>
  <sheetProtection/>
  <mergeCells count="5">
    <mergeCell ref="A1:N1"/>
    <mergeCell ref="J2:K2"/>
    <mergeCell ref="L2:M2"/>
    <mergeCell ref="D2:F2"/>
    <mergeCell ref="G2:I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="140" zoomScaleNormal="140" zoomScalePageLayoutView="0" workbookViewId="0" topLeftCell="A7">
      <selection activeCell="D25" sqref="D25"/>
    </sheetView>
  </sheetViews>
  <sheetFormatPr defaultColWidth="9.00390625" defaultRowHeight="12.75"/>
  <cols>
    <col min="1" max="1" width="6.625" style="2" customWidth="1"/>
    <col min="2" max="2" width="21.875" style="68" customWidth="1"/>
    <col min="3" max="3" width="7.125" style="2" customWidth="1"/>
    <col min="4" max="5" width="6.75390625" style="2" customWidth="1"/>
    <col min="6" max="6" width="7.00390625" style="10" customWidth="1"/>
    <col min="7" max="8" width="6.75390625" style="2" customWidth="1"/>
    <col min="9" max="9" width="6.125" style="10" customWidth="1"/>
    <col min="10" max="10" width="6.75390625" style="2" customWidth="1"/>
    <col min="11" max="11" width="9.75390625" style="10" customWidth="1"/>
    <col min="12" max="12" width="6.75390625" style="2" customWidth="1"/>
    <col min="13" max="13" width="9.75390625" style="10" customWidth="1"/>
    <col min="14" max="14" width="10.75390625" style="2" customWidth="1"/>
    <col min="15" max="16384" width="9.125" style="2" customWidth="1"/>
  </cols>
  <sheetData>
    <row r="1" spans="1:14" s="49" customFormat="1" ht="21.75" customHeight="1" thickBot="1">
      <c r="A1" s="306" t="s">
        <v>130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7"/>
    </row>
    <row r="2" spans="1:14" ht="39" customHeight="1" thickBot="1">
      <c r="A2" s="9"/>
      <c r="B2" s="58"/>
      <c r="C2" s="8"/>
      <c r="D2" s="309" t="s">
        <v>42</v>
      </c>
      <c r="E2" s="310"/>
      <c r="F2" s="311"/>
      <c r="G2" s="309" t="s">
        <v>43</v>
      </c>
      <c r="H2" s="310"/>
      <c r="I2" s="311"/>
      <c r="J2" s="312" t="s">
        <v>133</v>
      </c>
      <c r="K2" s="313"/>
      <c r="L2" s="314" t="s">
        <v>134</v>
      </c>
      <c r="M2" s="315"/>
      <c r="N2" s="59"/>
    </row>
    <row r="3" spans="1:14" s="40" customFormat="1" ht="39" thickBot="1">
      <c r="A3" s="33" t="s">
        <v>16</v>
      </c>
      <c r="B3" s="237" t="s">
        <v>19</v>
      </c>
      <c r="C3" s="238" t="s">
        <v>136</v>
      </c>
      <c r="D3" s="34" t="s">
        <v>124</v>
      </c>
      <c r="E3" s="36" t="s">
        <v>132</v>
      </c>
      <c r="F3" s="61" t="s">
        <v>21</v>
      </c>
      <c r="G3" s="34" t="s">
        <v>124</v>
      </c>
      <c r="H3" s="36" t="s">
        <v>132</v>
      </c>
      <c r="I3" s="61" t="s">
        <v>21</v>
      </c>
      <c r="J3" s="34" t="s">
        <v>20</v>
      </c>
      <c r="K3" s="35" t="s">
        <v>21</v>
      </c>
      <c r="L3" s="35" t="s">
        <v>20</v>
      </c>
      <c r="M3" s="61" t="s">
        <v>21</v>
      </c>
      <c r="N3" s="52" t="s">
        <v>0</v>
      </c>
    </row>
    <row r="4" spans="1:14" ht="12.75">
      <c r="A4" s="62">
        <f>1</f>
        <v>1</v>
      </c>
      <c r="B4" s="63" t="s">
        <v>71</v>
      </c>
      <c r="C4" s="178">
        <v>1990</v>
      </c>
      <c r="D4" s="99">
        <v>2</v>
      </c>
      <c r="E4" s="96">
        <v>1</v>
      </c>
      <c r="F4" s="144">
        <v>60</v>
      </c>
      <c r="G4" s="99">
        <v>5</v>
      </c>
      <c r="H4" s="100">
        <v>1</v>
      </c>
      <c r="I4" s="144">
        <v>60</v>
      </c>
      <c r="J4" s="99"/>
      <c r="K4" s="97"/>
      <c r="L4" s="100"/>
      <c r="M4" s="98"/>
      <c r="N4" s="23">
        <f>SUM(F4,I4)</f>
        <v>120</v>
      </c>
    </row>
    <row r="5" spans="1:14" ht="12.75">
      <c r="A5" s="38">
        <f aca="true" t="shared" si="0" ref="A5:A33">A4+1</f>
        <v>2</v>
      </c>
      <c r="B5" s="281" t="s">
        <v>69</v>
      </c>
      <c r="C5" s="282">
        <v>1989</v>
      </c>
      <c r="D5" s="259">
        <v>19</v>
      </c>
      <c r="E5" s="260">
        <v>3</v>
      </c>
      <c r="F5" s="283">
        <v>50</v>
      </c>
      <c r="G5" s="259">
        <v>12</v>
      </c>
      <c r="H5" s="262">
        <v>2</v>
      </c>
      <c r="I5" s="283">
        <v>55</v>
      </c>
      <c r="J5" s="284"/>
      <c r="K5" s="285"/>
      <c r="L5" s="285"/>
      <c r="M5" s="286"/>
      <c r="N5" s="258">
        <f aca="true" t="shared" si="1" ref="N5:N33">SUM(F5,I5)</f>
        <v>105</v>
      </c>
    </row>
    <row r="6" spans="1:14" ht="12.75">
      <c r="A6" s="38">
        <f t="shared" si="0"/>
        <v>3</v>
      </c>
      <c r="B6" s="63" t="s">
        <v>68</v>
      </c>
      <c r="C6" s="178">
        <v>1983</v>
      </c>
      <c r="D6" s="78">
        <v>18</v>
      </c>
      <c r="E6" s="66">
        <v>2</v>
      </c>
      <c r="F6" s="145">
        <v>55</v>
      </c>
      <c r="G6" s="78">
        <v>25</v>
      </c>
      <c r="H6" s="105">
        <v>4</v>
      </c>
      <c r="I6" s="145">
        <v>44</v>
      </c>
      <c r="J6" s="6"/>
      <c r="K6" s="97"/>
      <c r="L6" s="4"/>
      <c r="M6" s="24"/>
      <c r="N6" s="23">
        <f t="shared" si="1"/>
        <v>99</v>
      </c>
    </row>
    <row r="7" spans="1:14" ht="12.75">
      <c r="A7" s="38">
        <f t="shared" si="0"/>
        <v>4</v>
      </c>
      <c r="B7" s="63" t="s">
        <v>66</v>
      </c>
      <c r="C7" s="178">
        <v>1992</v>
      </c>
      <c r="D7" s="78">
        <v>27</v>
      </c>
      <c r="E7" s="66">
        <v>4</v>
      </c>
      <c r="F7" s="145">
        <v>44</v>
      </c>
      <c r="G7" s="78">
        <v>21</v>
      </c>
      <c r="H7" s="105">
        <v>3</v>
      </c>
      <c r="I7" s="145">
        <v>50</v>
      </c>
      <c r="J7" s="6"/>
      <c r="K7" s="97"/>
      <c r="L7" s="4"/>
      <c r="M7" s="24"/>
      <c r="N7" s="23">
        <f t="shared" si="1"/>
        <v>94</v>
      </c>
    </row>
    <row r="8" spans="1:14" ht="12.75">
      <c r="A8" s="38">
        <f t="shared" si="0"/>
        <v>5</v>
      </c>
      <c r="B8" s="287" t="s">
        <v>63</v>
      </c>
      <c r="C8" s="288">
        <v>1994</v>
      </c>
      <c r="D8" s="210">
        <v>28</v>
      </c>
      <c r="E8" s="211">
        <v>5</v>
      </c>
      <c r="F8" s="149">
        <v>43</v>
      </c>
      <c r="G8" s="210">
        <v>33</v>
      </c>
      <c r="H8" s="212">
        <v>8</v>
      </c>
      <c r="I8" s="149">
        <v>40</v>
      </c>
      <c r="J8" s="293"/>
      <c r="K8" s="303"/>
      <c r="L8" s="303"/>
      <c r="M8" s="202"/>
      <c r="N8" s="200">
        <f t="shared" si="1"/>
        <v>83</v>
      </c>
    </row>
    <row r="9" spans="1:15" ht="12.75">
      <c r="A9" s="326" t="s">
        <v>139</v>
      </c>
      <c r="B9" s="63" t="s">
        <v>70</v>
      </c>
      <c r="C9" s="178">
        <v>1993</v>
      </c>
      <c r="D9" s="78">
        <v>32</v>
      </c>
      <c r="E9" s="66">
        <v>6</v>
      </c>
      <c r="F9" s="145">
        <v>42</v>
      </c>
      <c r="G9" s="78">
        <v>32</v>
      </c>
      <c r="H9" s="105">
        <v>7</v>
      </c>
      <c r="I9" s="145">
        <v>41</v>
      </c>
      <c r="J9" s="19"/>
      <c r="K9" s="97"/>
      <c r="L9" s="14"/>
      <c r="M9" s="24"/>
      <c r="N9" s="23">
        <f t="shared" si="1"/>
        <v>83</v>
      </c>
      <c r="O9" s="65"/>
    </row>
    <row r="10" spans="1:15" ht="12.75">
      <c r="A10" s="326" t="s">
        <v>139</v>
      </c>
      <c r="B10" s="63" t="s">
        <v>67</v>
      </c>
      <c r="C10" s="178">
        <v>1980</v>
      </c>
      <c r="D10" s="78">
        <v>35</v>
      </c>
      <c r="E10" s="66">
        <v>7</v>
      </c>
      <c r="F10" s="145">
        <v>41</v>
      </c>
      <c r="G10" s="78">
        <v>29</v>
      </c>
      <c r="H10" s="105">
        <v>6</v>
      </c>
      <c r="I10" s="145">
        <v>42</v>
      </c>
      <c r="J10" s="19"/>
      <c r="K10" s="97"/>
      <c r="L10" s="14"/>
      <c r="M10" s="24"/>
      <c r="N10" s="23">
        <f t="shared" si="1"/>
        <v>83</v>
      </c>
      <c r="O10" s="65"/>
    </row>
    <row r="11" spans="1:15" ht="12.75">
      <c r="A11" s="38">
        <v>8</v>
      </c>
      <c r="B11" s="63" t="s">
        <v>60</v>
      </c>
      <c r="C11" s="178">
        <v>1991</v>
      </c>
      <c r="D11" s="78">
        <v>46</v>
      </c>
      <c r="E11" s="66">
        <v>10</v>
      </c>
      <c r="F11" s="146">
        <v>38</v>
      </c>
      <c r="G11" s="78">
        <v>28</v>
      </c>
      <c r="H11" s="105">
        <v>5</v>
      </c>
      <c r="I11" s="145">
        <v>43</v>
      </c>
      <c r="J11" s="19"/>
      <c r="K11" s="97"/>
      <c r="L11" s="14"/>
      <c r="M11" s="24"/>
      <c r="N11" s="23">
        <f t="shared" si="1"/>
        <v>81</v>
      </c>
      <c r="O11" s="65"/>
    </row>
    <row r="12" spans="1:16" ht="12.75">
      <c r="A12" s="38">
        <f t="shared" si="0"/>
        <v>9</v>
      </c>
      <c r="B12" s="63" t="s">
        <v>61</v>
      </c>
      <c r="C12" s="178">
        <v>1993</v>
      </c>
      <c r="D12" s="78">
        <v>42</v>
      </c>
      <c r="E12" s="66">
        <v>8</v>
      </c>
      <c r="F12" s="145">
        <v>40</v>
      </c>
      <c r="G12" s="78">
        <v>42</v>
      </c>
      <c r="H12" s="105">
        <v>10</v>
      </c>
      <c r="I12" s="146">
        <v>38</v>
      </c>
      <c r="J12" s="19"/>
      <c r="K12" s="97"/>
      <c r="L12" s="14"/>
      <c r="M12" s="24"/>
      <c r="N12" s="23">
        <f t="shared" si="1"/>
        <v>78</v>
      </c>
      <c r="O12" s="65"/>
      <c r="P12" s="65"/>
    </row>
    <row r="13" spans="1:15" ht="12.75">
      <c r="A13" s="38">
        <f t="shared" si="0"/>
        <v>10</v>
      </c>
      <c r="B13" s="63" t="s">
        <v>64</v>
      </c>
      <c r="C13" s="178">
        <v>1983</v>
      </c>
      <c r="D13" s="5">
        <v>43</v>
      </c>
      <c r="E13" s="64">
        <v>9</v>
      </c>
      <c r="F13" s="145">
        <v>39</v>
      </c>
      <c r="G13" s="78">
        <v>47</v>
      </c>
      <c r="H13" s="105">
        <v>12</v>
      </c>
      <c r="I13" s="151">
        <v>33</v>
      </c>
      <c r="J13" s="20"/>
      <c r="K13" s="97"/>
      <c r="L13" s="13"/>
      <c r="M13" s="24"/>
      <c r="N13" s="23">
        <f t="shared" si="1"/>
        <v>72</v>
      </c>
      <c r="O13" s="65"/>
    </row>
    <row r="14" spans="1:15" ht="12.75">
      <c r="A14" s="38">
        <f t="shared" si="0"/>
        <v>11</v>
      </c>
      <c r="B14" s="287" t="s">
        <v>48</v>
      </c>
      <c r="C14" s="288">
        <v>1994</v>
      </c>
      <c r="D14" s="213">
        <v>52</v>
      </c>
      <c r="E14" s="290">
        <v>12</v>
      </c>
      <c r="F14" s="147">
        <v>33</v>
      </c>
      <c r="G14" s="210">
        <v>45</v>
      </c>
      <c r="H14" s="212">
        <v>11</v>
      </c>
      <c r="I14" s="291">
        <v>34</v>
      </c>
      <c r="J14" s="292"/>
      <c r="K14" s="215"/>
      <c r="L14" s="215"/>
      <c r="M14" s="202"/>
      <c r="N14" s="200">
        <f t="shared" si="1"/>
        <v>67</v>
      </c>
      <c r="O14" s="65"/>
    </row>
    <row r="15" spans="1:15" ht="12.75">
      <c r="A15" s="38">
        <f t="shared" si="0"/>
        <v>12</v>
      </c>
      <c r="B15" s="63" t="s">
        <v>58</v>
      </c>
      <c r="C15" s="178">
        <v>1995</v>
      </c>
      <c r="D15" s="78">
        <v>48</v>
      </c>
      <c r="E15" s="66">
        <v>11</v>
      </c>
      <c r="F15" s="148">
        <v>34</v>
      </c>
      <c r="G15" s="78">
        <v>49</v>
      </c>
      <c r="H15" s="105">
        <v>14</v>
      </c>
      <c r="I15" s="145">
        <v>31</v>
      </c>
      <c r="J15" s="19"/>
      <c r="K15" s="97"/>
      <c r="L15" s="14"/>
      <c r="M15" s="24"/>
      <c r="N15" s="23">
        <f t="shared" si="1"/>
        <v>65</v>
      </c>
      <c r="O15" s="65"/>
    </row>
    <row r="16" spans="1:15" ht="12.75">
      <c r="A16" s="38">
        <f t="shared" si="0"/>
        <v>13</v>
      </c>
      <c r="B16" s="63" t="s">
        <v>65</v>
      </c>
      <c r="C16" s="178">
        <v>1992</v>
      </c>
      <c r="D16" s="6">
        <v>75</v>
      </c>
      <c r="E16" s="67">
        <v>22</v>
      </c>
      <c r="F16" s="145">
        <v>23</v>
      </c>
      <c r="G16" s="6">
        <v>37</v>
      </c>
      <c r="H16" s="4">
        <v>9</v>
      </c>
      <c r="I16" s="145">
        <v>39</v>
      </c>
      <c r="J16" s="19"/>
      <c r="K16" s="97"/>
      <c r="L16" s="14"/>
      <c r="M16" s="24"/>
      <c r="N16" s="23">
        <f t="shared" si="1"/>
        <v>62</v>
      </c>
      <c r="O16" s="65"/>
    </row>
    <row r="17" spans="1:15" ht="15.75" customHeight="1">
      <c r="A17" s="38">
        <f>A16+1</f>
        <v>14</v>
      </c>
      <c r="B17" s="63" t="s">
        <v>56</v>
      </c>
      <c r="C17" s="178">
        <v>1996</v>
      </c>
      <c r="D17" s="78">
        <v>63</v>
      </c>
      <c r="E17" s="66">
        <v>16</v>
      </c>
      <c r="F17" s="145">
        <v>29</v>
      </c>
      <c r="G17" s="78">
        <v>48</v>
      </c>
      <c r="H17" s="105">
        <v>13</v>
      </c>
      <c r="I17" s="145">
        <v>32</v>
      </c>
      <c r="J17" s="19"/>
      <c r="K17" s="97"/>
      <c r="L17" s="14"/>
      <c r="M17" s="24"/>
      <c r="N17" s="23">
        <f t="shared" si="1"/>
        <v>61</v>
      </c>
      <c r="O17" s="65"/>
    </row>
    <row r="18" spans="1:15" ht="15.75" customHeight="1">
      <c r="A18" s="38">
        <f>A17+1</f>
        <v>15</v>
      </c>
      <c r="B18" s="63" t="s">
        <v>55</v>
      </c>
      <c r="C18" s="178">
        <v>1997</v>
      </c>
      <c r="D18" s="78">
        <v>56</v>
      </c>
      <c r="E18" s="66">
        <v>13</v>
      </c>
      <c r="F18" s="145">
        <v>32</v>
      </c>
      <c r="G18" s="78">
        <v>58</v>
      </c>
      <c r="H18" s="105">
        <v>16</v>
      </c>
      <c r="I18" s="145">
        <v>29</v>
      </c>
      <c r="J18" s="19"/>
      <c r="K18" s="97"/>
      <c r="L18" s="14"/>
      <c r="M18" s="24"/>
      <c r="N18" s="23">
        <f>SUM(F18,I18)</f>
        <v>61</v>
      </c>
      <c r="O18" s="65"/>
    </row>
    <row r="19" spans="1:15" ht="15.75" customHeight="1">
      <c r="A19" s="38">
        <f>A18+1</f>
        <v>16</v>
      </c>
      <c r="B19" s="63" t="s">
        <v>122</v>
      </c>
      <c r="C19" s="178">
        <v>1997</v>
      </c>
      <c r="D19" s="6">
        <v>57</v>
      </c>
      <c r="E19" s="67">
        <v>14</v>
      </c>
      <c r="F19" s="145">
        <v>31</v>
      </c>
      <c r="G19" s="5">
        <v>62</v>
      </c>
      <c r="H19" s="106">
        <v>17</v>
      </c>
      <c r="I19" s="145">
        <v>28</v>
      </c>
      <c r="J19" s="19"/>
      <c r="K19" s="97"/>
      <c r="L19" s="14"/>
      <c r="M19" s="24"/>
      <c r="N19" s="23">
        <f t="shared" si="1"/>
        <v>59</v>
      </c>
      <c r="O19" s="65"/>
    </row>
    <row r="20" spans="1:15" ht="15.75" customHeight="1">
      <c r="A20" s="38">
        <f t="shared" si="0"/>
        <v>17</v>
      </c>
      <c r="B20" s="287" t="s">
        <v>53</v>
      </c>
      <c r="C20" s="288">
        <v>1994</v>
      </c>
      <c r="D20" s="213">
        <v>62</v>
      </c>
      <c r="E20" s="290">
        <v>15</v>
      </c>
      <c r="F20" s="149">
        <v>30</v>
      </c>
      <c r="G20" s="210">
        <v>67</v>
      </c>
      <c r="H20" s="212">
        <v>19</v>
      </c>
      <c r="I20" s="149">
        <v>26</v>
      </c>
      <c r="J20" s="292"/>
      <c r="K20" s="327"/>
      <c r="L20" s="215"/>
      <c r="M20" s="202"/>
      <c r="N20" s="200">
        <f t="shared" si="1"/>
        <v>56</v>
      </c>
      <c r="O20" s="65"/>
    </row>
    <row r="21" spans="1:15" ht="15.75" customHeight="1">
      <c r="A21" s="38">
        <f t="shared" si="0"/>
        <v>18</v>
      </c>
      <c r="B21" s="63" t="s">
        <v>62</v>
      </c>
      <c r="C21" s="178">
        <v>1990</v>
      </c>
      <c r="D21" s="78">
        <v>65</v>
      </c>
      <c r="E21" s="66">
        <v>18</v>
      </c>
      <c r="F21" s="145">
        <v>27</v>
      </c>
      <c r="G21" s="78">
        <v>64</v>
      </c>
      <c r="H21" s="105">
        <v>18</v>
      </c>
      <c r="I21" s="145">
        <v>27</v>
      </c>
      <c r="J21" s="19"/>
      <c r="K21" s="97"/>
      <c r="L21" s="14"/>
      <c r="M21" s="24"/>
      <c r="N21" s="23">
        <f t="shared" si="1"/>
        <v>54</v>
      </c>
      <c r="O21" s="65"/>
    </row>
    <row r="22" spans="1:15" ht="15.75" customHeight="1">
      <c r="A22" s="38">
        <f t="shared" si="0"/>
        <v>19</v>
      </c>
      <c r="B22" s="63" t="s">
        <v>57</v>
      </c>
      <c r="C22" s="178">
        <v>1995</v>
      </c>
      <c r="D22" s="5">
        <v>64</v>
      </c>
      <c r="E22" s="64">
        <v>17</v>
      </c>
      <c r="F22" s="145">
        <v>28</v>
      </c>
      <c r="G22" s="78">
        <v>71</v>
      </c>
      <c r="H22" s="105">
        <v>21</v>
      </c>
      <c r="I22" s="145">
        <v>24</v>
      </c>
      <c r="J22" s="20"/>
      <c r="K22" s="97"/>
      <c r="L22" s="13"/>
      <c r="M22" s="24"/>
      <c r="N22" s="23">
        <f t="shared" si="1"/>
        <v>52</v>
      </c>
      <c r="O22" s="65"/>
    </row>
    <row r="23" spans="1:15" ht="15.75" customHeight="1">
      <c r="A23" s="38">
        <f t="shared" si="0"/>
        <v>20</v>
      </c>
      <c r="B23" s="63" t="s">
        <v>59</v>
      </c>
      <c r="C23" s="178">
        <v>1992</v>
      </c>
      <c r="D23" s="6">
        <v>67</v>
      </c>
      <c r="E23" s="67">
        <v>19</v>
      </c>
      <c r="F23" s="145">
        <v>26</v>
      </c>
      <c r="G23" s="78">
        <v>68</v>
      </c>
      <c r="H23" s="105">
        <v>20</v>
      </c>
      <c r="I23" s="145">
        <v>25</v>
      </c>
      <c r="J23" s="20"/>
      <c r="K23" s="97"/>
      <c r="L23" s="13"/>
      <c r="M23" s="24"/>
      <c r="N23" s="23">
        <f t="shared" si="1"/>
        <v>51</v>
      </c>
      <c r="O23" s="65"/>
    </row>
    <row r="24" spans="1:14" ht="15.75" customHeight="1">
      <c r="A24" s="38">
        <f>A23+1</f>
        <v>21</v>
      </c>
      <c r="B24" s="63" t="s">
        <v>44</v>
      </c>
      <c r="C24" s="178">
        <v>1997</v>
      </c>
      <c r="D24" s="5">
        <v>85</v>
      </c>
      <c r="E24" s="64">
        <v>28</v>
      </c>
      <c r="F24" s="145">
        <v>17</v>
      </c>
      <c r="G24" s="78">
        <v>54</v>
      </c>
      <c r="H24" s="105">
        <v>15</v>
      </c>
      <c r="I24" s="145">
        <v>30</v>
      </c>
      <c r="J24" s="20"/>
      <c r="K24" s="97"/>
      <c r="L24" s="13"/>
      <c r="M24" s="24"/>
      <c r="N24" s="23">
        <f t="shared" si="1"/>
        <v>47</v>
      </c>
    </row>
    <row r="25" spans="1:14" ht="15.75" customHeight="1">
      <c r="A25" s="38">
        <f>A24+1</f>
        <v>22</v>
      </c>
      <c r="B25" s="63" t="s">
        <v>47</v>
      </c>
      <c r="C25" s="178">
        <v>1995</v>
      </c>
      <c r="D25" s="5">
        <v>72</v>
      </c>
      <c r="E25" s="64">
        <v>20</v>
      </c>
      <c r="F25" s="145">
        <v>25</v>
      </c>
      <c r="G25" s="78">
        <v>77</v>
      </c>
      <c r="H25" s="105">
        <v>23</v>
      </c>
      <c r="I25" s="145">
        <v>22</v>
      </c>
      <c r="J25" s="20"/>
      <c r="K25" s="97"/>
      <c r="L25" s="13"/>
      <c r="M25" s="24"/>
      <c r="N25" s="23">
        <f>SUM(F25,I25)</f>
        <v>47</v>
      </c>
    </row>
    <row r="26" spans="1:14" ht="15.75" customHeight="1">
      <c r="A26" s="38">
        <f>A25+1</f>
        <v>23</v>
      </c>
      <c r="B26" s="63" t="s">
        <v>46</v>
      </c>
      <c r="C26" s="178">
        <v>1996</v>
      </c>
      <c r="D26" s="5">
        <v>77</v>
      </c>
      <c r="E26" s="64">
        <v>23</v>
      </c>
      <c r="F26" s="145">
        <v>22</v>
      </c>
      <c r="G26" s="5">
        <v>74</v>
      </c>
      <c r="H26" s="106">
        <v>22</v>
      </c>
      <c r="I26" s="145">
        <v>23</v>
      </c>
      <c r="J26" s="20"/>
      <c r="K26" s="97"/>
      <c r="L26" s="13"/>
      <c r="M26" s="24"/>
      <c r="N26" s="23">
        <f t="shared" si="1"/>
        <v>45</v>
      </c>
    </row>
    <row r="27" spans="1:14" ht="15.75" customHeight="1">
      <c r="A27" s="38">
        <f t="shared" si="0"/>
        <v>24</v>
      </c>
      <c r="B27" s="63" t="s">
        <v>52</v>
      </c>
      <c r="C27" s="178">
        <v>1995</v>
      </c>
      <c r="D27" s="78">
        <v>73</v>
      </c>
      <c r="E27" s="66">
        <v>21</v>
      </c>
      <c r="F27" s="145">
        <v>24</v>
      </c>
      <c r="G27" s="78">
        <v>80</v>
      </c>
      <c r="H27" s="105">
        <v>26</v>
      </c>
      <c r="I27" s="145">
        <v>19</v>
      </c>
      <c r="J27" s="19"/>
      <c r="K27" s="97"/>
      <c r="L27" s="14"/>
      <c r="M27" s="24"/>
      <c r="N27" s="23">
        <f t="shared" si="1"/>
        <v>43</v>
      </c>
    </row>
    <row r="28" spans="1:14" ht="15.75" customHeight="1">
      <c r="A28" s="38">
        <f t="shared" si="0"/>
        <v>25</v>
      </c>
      <c r="B28" s="63" t="s">
        <v>51</v>
      </c>
      <c r="C28" s="178">
        <v>1995</v>
      </c>
      <c r="D28" s="78">
        <v>80</v>
      </c>
      <c r="E28" s="66">
        <v>24</v>
      </c>
      <c r="F28" s="145">
        <v>21</v>
      </c>
      <c r="G28" s="78">
        <v>79</v>
      </c>
      <c r="H28" s="105">
        <v>25</v>
      </c>
      <c r="I28" s="145">
        <v>20</v>
      </c>
      <c r="J28" s="19"/>
      <c r="K28" s="97"/>
      <c r="L28" s="14"/>
      <c r="M28" s="28"/>
      <c r="N28" s="23">
        <f t="shared" si="1"/>
        <v>41</v>
      </c>
    </row>
    <row r="29" spans="1:14" ht="15.75" customHeight="1">
      <c r="A29" s="38">
        <f t="shared" si="0"/>
        <v>26</v>
      </c>
      <c r="B29" s="63" t="s">
        <v>123</v>
      </c>
      <c r="C29" s="178">
        <v>1998</v>
      </c>
      <c r="D29" s="5">
        <v>82</v>
      </c>
      <c r="E29" s="64">
        <v>25</v>
      </c>
      <c r="F29" s="145">
        <v>20</v>
      </c>
      <c r="G29" s="78">
        <v>81</v>
      </c>
      <c r="H29" s="105">
        <v>27</v>
      </c>
      <c r="I29" s="150">
        <v>18</v>
      </c>
      <c r="J29" s="20"/>
      <c r="K29" s="97"/>
      <c r="L29" s="13"/>
      <c r="M29" s="24"/>
      <c r="N29" s="23">
        <f t="shared" si="1"/>
        <v>38</v>
      </c>
    </row>
    <row r="30" spans="1:14" ht="15.75" customHeight="1">
      <c r="A30" s="38">
        <f t="shared" si="0"/>
        <v>27</v>
      </c>
      <c r="B30" s="287" t="s">
        <v>54</v>
      </c>
      <c r="C30" s="288">
        <v>1994</v>
      </c>
      <c r="D30" s="293">
        <v>86</v>
      </c>
      <c r="E30" s="294">
        <v>29</v>
      </c>
      <c r="F30" s="149">
        <v>16</v>
      </c>
      <c r="G30" s="210">
        <v>78</v>
      </c>
      <c r="H30" s="212">
        <v>24</v>
      </c>
      <c r="I30" s="149">
        <v>21</v>
      </c>
      <c r="J30" s="289"/>
      <c r="K30" s="328"/>
      <c r="L30" s="328"/>
      <c r="M30" s="202"/>
      <c r="N30" s="200">
        <f t="shared" si="1"/>
        <v>37</v>
      </c>
    </row>
    <row r="31" spans="1:14" ht="15.75" customHeight="1">
      <c r="A31" s="38">
        <f t="shared" si="0"/>
        <v>28</v>
      </c>
      <c r="B31" s="287" t="s">
        <v>50</v>
      </c>
      <c r="C31" s="288">
        <v>1994</v>
      </c>
      <c r="D31" s="293">
        <v>83</v>
      </c>
      <c r="E31" s="294">
        <v>26</v>
      </c>
      <c r="F31" s="149">
        <v>19</v>
      </c>
      <c r="G31" s="210">
        <v>82</v>
      </c>
      <c r="H31" s="212">
        <v>28</v>
      </c>
      <c r="I31" s="149">
        <v>17</v>
      </c>
      <c r="J31" s="292"/>
      <c r="K31" s="215"/>
      <c r="L31" s="215"/>
      <c r="M31" s="109"/>
      <c r="N31" s="200">
        <f t="shared" si="1"/>
        <v>36</v>
      </c>
    </row>
    <row r="32" spans="1:14" ht="15.75" customHeight="1">
      <c r="A32" s="38">
        <f t="shared" si="0"/>
        <v>29</v>
      </c>
      <c r="B32" s="287" t="s">
        <v>49</v>
      </c>
      <c r="C32" s="288">
        <v>1994</v>
      </c>
      <c r="D32" s="213">
        <v>84</v>
      </c>
      <c r="E32" s="290">
        <v>27</v>
      </c>
      <c r="F32" s="149">
        <v>18</v>
      </c>
      <c r="G32" s="210">
        <v>88</v>
      </c>
      <c r="H32" s="212">
        <v>30</v>
      </c>
      <c r="I32" s="149">
        <v>15</v>
      </c>
      <c r="J32" s="292"/>
      <c r="K32" s="215"/>
      <c r="L32" s="215"/>
      <c r="M32" s="202"/>
      <c r="N32" s="200">
        <f t="shared" si="1"/>
        <v>33</v>
      </c>
    </row>
    <row r="33" spans="1:14" ht="15.75" customHeight="1" thickBot="1">
      <c r="A33" s="39">
        <f t="shared" si="0"/>
        <v>30</v>
      </c>
      <c r="B33" s="240" t="s">
        <v>45</v>
      </c>
      <c r="C33" s="241">
        <v>1997</v>
      </c>
      <c r="D33" s="138">
        <v>90</v>
      </c>
      <c r="E33" s="139">
        <v>30</v>
      </c>
      <c r="F33" s="179">
        <v>15</v>
      </c>
      <c r="G33" s="180">
        <v>87</v>
      </c>
      <c r="H33" s="181">
        <v>29</v>
      </c>
      <c r="I33" s="179">
        <v>16</v>
      </c>
      <c r="J33" s="242"/>
      <c r="K33" s="140"/>
      <c r="L33" s="140"/>
      <c r="M33" s="134"/>
      <c r="N33" s="329">
        <f t="shared" si="1"/>
        <v>31</v>
      </c>
    </row>
  </sheetData>
  <sheetProtection/>
  <mergeCells count="5">
    <mergeCell ref="A1:N1"/>
    <mergeCell ref="D2:F2"/>
    <mergeCell ref="G2:I2"/>
    <mergeCell ref="J2:K2"/>
    <mergeCell ref="L2:M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zoomScale="130" zoomScaleNormal="130" zoomScalePageLayoutView="0" workbookViewId="0" topLeftCell="A1">
      <selection activeCell="G15" sqref="G15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5" width="6.75390625" style="2" customWidth="1"/>
    <col min="6" max="6" width="9.75390625" style="2" customWidth="1"/>
    <col min="7" max="8" width="6.75390625" style="2" customWidth="1"/>
    <col min="9" max="9" width="9.75390625" style="2" customWidth="1"/>
    <col min="10" max="10" width="6.75390625" style="2" customWidth="1"/>
    <col min="11" max="11" width="9.75390625" style="2" customWidth="1"/>
    <col min="12" max="12" width="6.75390625" style="2" customWidth="1"/>
    <col min="13" max="13" width="9.75390625" style="2" customWidth="1"/>
    <col min="14" max="14" width="10.75390625" style="2" customWidth="1"/>
    <col min="15" max="16384" width="9.125" style="2" customWidth="1"/>
  </cols>
  <sheetData>
    <row r="1" spans="1:14" s="49" customFormat="1" ht="21.75" customHeight="1" thickBot="1">
      <c r="A1" s="323" t="s">
        <v>131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7"/>
    </row>
    <row r="2" spans="1:14" ht="39" customHeight="1" thickBot="1">
      <c r="A2" s="9"/>
      <c r="B2" s="8"/>
      <c r="C2" s="8"/>
      <c r="D2" s="309" t="s">
        <v>42</v>
      </c>
      <c r="E2" s="310"/>
      <c r="F2" s="311"/>
      <c r="G2" s="309" t="s">
        <v>42</v>
      </c>
      <c r="H2" s="310"/>
      <c r="I2" s="311"/>
      <c r="J2" s="312" t="s">
        <v>133</v>
      </c>
      <c r="K2" s="313"/>
      <c r="L2" s="314" t="s">
        <v>134</v>
      </c>
      <c r="M2" s="315"/>
      <c r="N2" s="59"/>
    </row>
    <row r="3" spans="1:14" ht="39" thickBot="1">
      <c r="A3" s="33" t="s">
        <v>16</v>
      </c>
      <c r="B3" s="60" t="s">
        <v>19</v>
      </c>
      <c r="C3" s="238" t="s">
        <v>136</v>
      </c>
      <c r="D3" s="34" t="s">
        <v>124</v>
      </c>
      <c r="E3" s="36" t="s">
        <v>132</v>
      </c>
      <c r="F3" s="61" t="s">
        <v>21</v>
      </c>
      <c r="G3" s="34" t="s">
        <v>124</v>
      </c>
      <c r="H3" s="36" t="s">
        <v>132</v>
      </c>
      <c r="I3" s="61" t="s">
        <v>21</v>
      </c>
      <c r="J3" s="34" t="s">
        <v>20</v>
      </c>
      <c r="K3" s="35" t="s">
        <v>21</v>
      </c>
      <c r="L3" s="35" t="s">
        <v>20</v>
      </c>
      <c r="M3" s="61" t="s">
        <v>21</v>
      </c>
      <c r="N3" s="52" t="s">
        <v>0</v>
      </c>
    </row>
    <row r="4" spans="1:14" s="81" customFormat="1" ht="15.75" customHeight="1">
      <c r="A4" s="157">
        <v>1</v>
      </c>
      <c r="B4" s="186" t="s">
        <v>121</v>
      </c>
      <c r="C4" s="187">
        <v>1987</v>
      </c>
      <c r="D4" s="159">
        <v>2</v>
      </c>
      <c r="E4" s="163">
        <v>1</v>
      </c>
      <c r="F4" s="161">
        <v>60</v>
      </c>
      <c r="G4" s="159">
        <v>2</v>
      </c>
      <c r="H4" s="162">
        <v>1</v>
      </c>
      <c r="I4" s="158">
        <v>60</v>
      </c>
      <c r="J4" s="159"/>
      <c r="K4" s="160"/>
      <c r="L4" s="163"/>
      <c r="M4" s="158"/>
      <c r="N4" s="164">
        <f>SUM(F4,I4,K4,M4)</f>
        <v>120</v>
      </c>
    </row>
    <row r="5" spans="1:14" ht="15.75" customHeight="1">
      <c r="A5" s="326" t="s">
        <v>138</v>
      </c>
      <c r="B5" s="244" t="s">
        <v>38</v>
      </c>
      <c r="C5" s="228">
        <v>1994</v>
      </c>
      <c r="D5" s="245">
        <v>3</v>
      </c>
      <c r="E5" s="231">
        <v>2</v>
      </c>
      <c r="F5" s="246">
        <v>55</v>
      </c>
      <c r="G5" s="245">
        <v>4</v>
      </c>
      <c r="H5" s="247">
        <v>3</v>
      </c>
      <c r="I5" s="232">
        <v>50</v>
      </c>
      <c r="J5" s="245"/>
      <c r="K5" s="225"/>
      <c r="L5" s="231"/>
      <c r="M5" s="232"/>
      <c r="N5" s="233">
        <f>SUM(F5,I5,K5,M5)</f>
        <v>105</v>
      </c>
    </row>
    <row r="6" spans="1:14" s="81" customFormat="1" ht="12.75">
      <c r="A6" s="325" t="s">
        <v>138</v>
      </c>
      <c r="B6" s="295" t="s">
        <v>37</v>
      </c>
      <c r="C6" s="273">
        <v>1989</v>
      </c>
      <c r="D6" s="296">
        <v>4</v>
      </c>
      <c r="E6" s="276">
        <v>3</v>
      </c>
      <c r="F6" s="297">
        <v>50</v>
      </c>
      <c r="G6" s="296">
        <v>3</v>
      </c>
      <c r="H6" s="298">
        <v>2</v>
      </c>
      <c r="I6" s="277">
        <v>55</v>
      </c>
      <c r="J6" s="299"/>
      <c r="K6" s="300"/>
      <c r="L6" s="301"/>
      <c r="M6" s="302"/>
      <c r="N6" s="278">
        <f>SUM(F6,I6,K6,M6)</f>
        <v>105</v>
      </c>
    </row>
    <row r="7" spans="1:14" ht="12.75">
      <c r="A7" s="38">
        <v>4</v>
      </c>
      <c r="B7" s="83" t="s">
        <v>40</v>
      </c>
      <c r="C7" s="243">
        <v>1993</v>
      </c>
      <c r="D7" s="44">
        <v>5</v>
      </c>
      <c r="E7" s="42">
        <v>4</v>
      </c>
      <c r="F7" s="7">
        <v>45</v>
      </c>
      <c r="G7" s="44">
        <v>5</v>
      </c>
      <c r="H7" s="107">
        <v>4</v>
      </c>
      <c r="I7" s="43">
        <v>45</v>
      </c>
      <c r="J7" s="101"/>
      <c r="K7" s="41"/>
      <c r="L7" s="102"/>
      <c r="M7" s="43"/>
      <c r="N7" s="57">
        <f>SUM(F7,I7,K7,M7)</f>
        <v>90</v>
      </c>
    </row>
    <row r="8" spans="1:14" s="81" customFormat="1" ht="13.5" thickBot="1">
      <c r="A8" s="80">
        <f>A7+1</f>
        <v>5</v>
      </c>
      <c r="B8" s="188" t="s">
        <v>39</v>
      </c>
      <c r="C8" s="189">
        <v>1995</v>
      </c>
      <c r="D8" s="182">
        <v>6</v>
      </c>
      <c r="E8" s="183">
        <v>5</v>
      </c>
      <c r="F8" s="95">
        <v>42</v>
      </c>
      <c r="G8" s="182">
        <v>6</v>
      </c>
      <c r="H8" s="184">
        <v>5</v>
      </c>
      <c r="I8" s="185">
        <v>42</v>
      </c>
      <c r="J8" s="182"/>
      <c r="K8" s="190"/>
      <c r="L8" s="191"/>
      <c r="M8" s="185"/>
      <c r="N8" s="176">
        <f>SUM(F8,I8,K8,M8)</f>
        <v>84</v>
      </c>
    </row>
  </sheetData>
  <sheetProtection/>
  <mergeCells count="5">
    <mergeCell ref="A1:N1"/>
    <mergeCell ref="J2:K2"/>
    <mergeCell ref="L2:M2"/>
    <mergeCell ref="D2:F2"/>
    <mergeCell ref="G2:I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2010-09-24T04:56:21Z</cp:lastPrinted>
  <dcterms:created xsi:type="dcterms:W3CDTF">2010-04-15T16:52:06Z</dcterms:created>
  <dcterms:modified xsi:type="dcterms:W3CDTF">2012-04-25T12:18:05Z</dcterms:modified>
  <cp:category/>
  <cp:version/>
  <cp:contentType/>
  <cp:contentStatus/>
</cp:coreProperties>
</file>