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055" windowHeight="9210" activeTab="0"/>
  </bookViews>
  <sheets>
    <sheet name="ОН-3" sheetId="1" r:id="rId1"/>
  </sheets>
  <definedNames/>
  <calcPr fullCalcOnLoad="1"/>
</workbook>
</file>

<file path=xl/sharedStrings.xml><?xml version="1.0" encoding="utf-8"?>
<sst xmlns="http://schemas.openxmlformats.org/spreadsheetml/2006/main" count="467" uniqueCount="131">
  <si>
    <t>Состязание по гребному слалому "Олимпийские Надежды"
(прикидка среди юношей и девушек 2001-2007 г.р.)
3ий этап - Финал</t>
  </si>
  <si>
    <t>10-11 сентября 2016 года</t>
  </si>
  <si>
    <t>Индивидуальная гонка</t>
  </si>
  <si>
    <t>Номер
п/п</t>
  </si>
  <si>
    <t>Кат.</t>
  </si>
  <si>
    <t>Номер
старт.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</si>
  <si>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</si>
  <si>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</si>
  <si>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</si>
  <si>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</si>
  <si>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</si>
  <si>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</si>
  <si>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1 попытка</t>
  </si>
  <si>
    <t>Лучшая</t>
  </si>
  <si>
    <t>мин</t>
  </si>
  <si>
    <t>сек</t>
  </si>
  <si>
    <t>время</t>
  </si>
  <si>
    <t>штраф</t>
  </si>
  <si>
    <t>результат</t>
  </si>
  <si>
    <t>К-1ж</t>
  </si>
  <si>
    <t>Новгородская обл.</t>
  </si>
  <si>
    <t>Москва</t>
  </si>
  <si>
    <t>К-1м</t>
  </si>
  <si>
    <t>н./ст.</t>
  </si>
  <si>
    <t>Санкт-Петербург</t>
  </si>
  <si>
    <t>Категория К-1м</t>
  </si>
  <si>
    <t>Быков Данила</t>
  </si>
  <si>
    <t>Тюменская обл.</t>
  </si>
  <si>
    <t>СДЮСШОР №2, ОСДЮСШОР</t>
  </si>
  <si>
    <t>Токмаков С.А., Конради А.В.</t>
  </si>
  <si>
    <t>Смирнов Егор</t>
  </si>
  <si>
    <t>КМС</t>
  </si>
  <si>
    <t>ШВС по ВВС</t>
  </si>
  <si>
    <t>Чигидин А.В., Смирнов А.А., Новикова Е.В.</t>
  </si>
  <si>
    <t>Ванин Владислав</t>
  </si>
  <si>
    <t>МГФСО, СК "Дети белой воды"</t>
  </si>
  <si>
    <t>Платонова Е.Н., Тезиков А.Н.</t>
  </si>
  <si>
    <t>Хасанзанов Данила</t>
  </si>
  <si>
    <t>Архангельская обл.</t>
  </si>
  <si>
    <t>МБОУ ДОД ДЮСШ им.Соколова Л.К.</t>
  </si>
  <si>
    <t>Амосова Я.П.</t>
  </si>
  <si>
    <t>Барыкин Михаил</t>
  </si>
  <si>
    <t>Столбовский Артем</t>
  </si>
  <si>
    <t>СПБ ГБОУ ДОД СДЮСШОР «ШВСМ ПО ВВС», ПМК "Олимп"</t>
  </si>
  <si>
    <t>Рогова Н.С., Вишняков И.А., Маняхина И.А., Герций С.Е.</t>
  </si>
  <si>
    <t>Лихачев Богдан</t>
  </si>
  <si>
    <t>Михайлов Серафим</t>
  </si>
  <si>
    <t>Моск.обл.</t>
  </si>
  <si>
    <t>ФОК "Лотос"</t>
  </si>
  <si>
    <t>Солодовников А.А., Солодовникова З.В.</t>
  </si>
  <si>
    <t>Федосов Алесей</t>
  </si>
  <si>
    <t>Ярославская обл.</t>
  </si>
  <si>
    <t>СДЮСШОР №6</t>
  </si>
  <si>
    <t>Соколов Ю.С., Изюмова И.А.</t>
  </si>
  <si>
    <t>Хвиюзов Михаил</t>
  </si>
  <si>
    <t>Васик Александр</t>
  </si>
  <si>
    <t>Васеев Никикта</t>
  </si>
  <si>
    <t>2002</t>
  </si>
  <si>
    <t>3</t>
  </si>
  <si>
    <t>Вихарев Иван</t>
  </si>
  <si>
    <t>Осипов Дмитрий</t>
  </si>
  <si>
    <t>1ю</t>
  </si>
  <si>
    <t>Новгорордская обл.</t>
  </si>
  <si>
    <t>Быкадоров В.А.</t>
  </si>
  <si>
    <t>Суровый Дмитрий</t>
  </si>
  <si>
    <t>Чигирев Владислав</t>
  </si>
  <si>
    <t>2001</t>
  </si>
  <si>
    <t>1</t>
  </si>
  <si>
    <t>Чигирев Александр</t>
  </si>
  <si>
    <t>2003</t>
  </si>
  <si>
    <t>2</t>
  </si>
  <si>
    <t>Шестаков Дмитрий</t>
  </si>
  <si>
    <t>к1м</t>
  </si>
  <si>
    <t>Яковлев Иван</t>
  </si>
  <si>
    <t>ГБУ "МГФСО", "Дети белой воды"</t>
  </si>
  <si>
    <t>Тезиков А.Н., Семенцова М.К., Инкин Г.А.</t>
  </si>
  <si>
    <t>29</t>
  </si>
  <si>
    <t>04,87</t>
  </si>
  <si>
    <t>31</t>
  </si>
  <si>
    <t>44,31</t>
  </si>
  <si>
    <t>4</t>
  </si>
  <si>
    <t>47</t>
  </si>
  <si>
    <t>05,59</t>
  </si>
  <si>
    <t>49</t>
  </si>
  <si>
    <t>27,0</t>
  </si>
  <si>
    <t>Добрынин Георгий</t>
  </si>
  <si>
    <t>Галоджанц Кирилл</t>
  </si>
  <si>
    <t>2ю</t>
  </si>
  <si>
    <t>Галоджанц Артем</t>
  </si>
  <si>
    <t>н./фин.</t>
  </si>
  <si>
    <t>Рашев Всеволод</t>
  </si>
  <si>
    <t>Платонова Е.Н., Натальин С.А., Тезиков А.Н.</t>
  </si>
  <si>
    <t>Категория К-1ж</t>
  </si>
  <si>
    <t>Терехова Елизавета</t>
  </si>
  <si>
    <t>Хабаровский кр.</t>
  </si>
  <si>
    <t>ГУОР г. Бронницы, РСОО "ХРФГС"</t>
  </si>
  <si>
    <t>Слотина Ю.В., Рябиков Л.Ю., Непогодин М.М.</t>
  </si>
  <si>
    <t>Подобряева Евдокия</t>
  </si>
  <si>
    <t>МГФСО, СК "Дети белой воды", г.Переславль-Залесский</t>
  </si>
  <si>
    <t>Платонова Е.Н., Тезиков А.Н., Подобряева А.В.</t>
  </si>
  <si>
    <t>Новыш Марина</t>
  </si>
  <si>
    <t>Юдина Анна</t>
  </si>
  <si>
    <t>Смирнова Валерия</t>
  </si>
  <si>
    <t>Апресян Алиса</t>
  </si>
  <si>
    <t>Логачева Таисия</t>
  </si>
  <si>
    <t>Лазарева Алина</t>
  </si>
  <si>
    <t>Косыгина Полина</t>
  </si>
  <si>
    <t>Подобряева Нина</t>
  </si>
  <si>
    <t>Тезиков А.Н., Платонова Е.Н., Подобряева А.В.</t>
  </si>
  <si>
    <t>Выборнова Валентина</t>
  </si>
  <si>
    <t>Категория С-1м</t>
  </si>
  <si>
    <t>С-1м</t>
  </si>
  <si>
    <t>Флёров Владимир</t>
  </si>
  <si>
    <t>Леонов М.О.</t>
  </si>
  <si>
    <t>Смирнов Сергей</t>
  </si>
  <si>
    <t>ФОК "ЛОТОС"</t>
  </si>
  <si>
    <t>Макаров Кирилл</t>
  </si>
  <si>
    <t>Камынин Глеб</t>
  </si>
  <si>
    <t>н./фин</t>
  </si>
  <si>
    <t>Меркулов Владислав</t>
  </si>
  <si>
    <t>Категория С-1ж</t>
  </si>
  <si>
    <t>2 попытка</t>
  </si>
  <si>
    <t>С-1ж</t>
  </si>
  <si>
    <t>Платонова Е.Н., Тезиков А.Н., Подобряев А.В.</t>
  </si>
  <si>
    <t>Тезиков А.Н., Тезиков А.Н., I151Подобряев А.В.</t>
  </si>
  <si>
    <t>Главный секретарь:</t>
  </si>
  <si>
    <t>Платонова Е.Н.</t>
  </si>
  <si>
    <t>Главный судья:</t>
  </si>
  <si>
    <t>г.Окуловка, Новгородская обл.
3ья категория сложности</t>
  </si>
  <si>
    <t>ПРОТОКОЛ результатов</t>
  </si>
  <si>
    <t>Рабочая группа по координации работы младших юношей при ФГСР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</si>
</sst>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b/>
      <sz val="18"/>
      <name val="Calibri"/>
      <family val="2"/>
    </font>
    <font>
      <b/>
      <sz val="7"/>
      <name val="Calibri"/>
      <family val="2"/>
    </font>
    <font>
      <b/>
      <sz val="11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/>
      <right/>
      <top style="dotted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 wrapText="1"/>
    </xf>
    <xf numFmtId="0" fontId="25" fillId="0" borderId="0" xfId="0" applyFont="1" applyFill="1" applyAlignment="1">
      <alignment horizontal="right" vertical="center" wrapText="1"/>
    </xf>
    <xf numFmtId="2" fontId="25" fillId="0" borderId="0" xfId="0" applyNumberFormat="1" applyFont="1" applyFill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2" fontId="25" fillId="0" borderId="13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/>
    </xf>
    <xf numFmtId="0" fontId="25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vertical="center" wrapText="1"/>
    </xf>
    <xf numFmtId="49" fontId="0" fillId="0" borderId="13" xfId="0" applyNumberFormat="1" applyFill="1" applyBorder="1" applyAlignment="1">
      <alignment horizontal="left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49" fontId="0" fillId="33" borderId="13" xfId="0" applyNumberFormat="1" applyFont="1" applyFill="1" applyBorder="1" applyAlignment="1">
      <alignment horizontal="center" vertical="top"/>
    </xf>
    <xf numFmtId="0" fontId="0" fillId="33" borderId="13" xfId="0" applyNumberFormat="1" applyFont="1" applyFill="1" applyBorder="1" applyAlignment="1">
      <alignment horizontal="center" vertical="top"/>
    </xf>
    <xf numFmtId="49" fontId="0" fillId="33" borderId="13" xfId="0" applyNumberFormat="1" applyFont="1" applyFill="1" applyBorder="1" applyAlignment="1">
      <alignment horizontal="left" vertical="top" wrapText="1"/>
    </xf>
    <xf numFmtId="0" fontId="0" fillId="33" borderId="13" xfId="0" applyNumberFormat="1" applyFont="1" applyFill="1" applyBorder="1" applyAlignment="1">
      <alignment horizontal="center" vertical="top" wrapText="1"/>
    </xf>
    <xf numFmtId="49" fontId="0" fillId="33" borderId="13" xfId="0" applyNumberFormat="1" applyFont="1" applyFill="1" applyBorder="1" applyAlignment="1">
      <alignment horizontal="center" vertical="top" wrapText="1"/>
    </xf>
    <xf numFmtId="49" fontId="0" fillId="33" borderId="13" xfId="0" applyNumberFormat="1" applyFill="1" applyBorder="1" applyAlignment="1">
      <alignment horizontal="left" vertical="top" wrapText="1"/>
    </xf>
    <xf numFmtId="49" fontId="0" fillId="33" borderId="13" xfId="0" applyNumberFormat="1" applyFill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left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 wrapText="1"/>
    </xf>
    <xf numFmtId="2" fontId="25" fillId="0" borderId="0" xfId="0" applyNumberFormat="1" applyFont="1" applyFill="1" applyBorder="1" applyAlignment="1">
      <alignment horizontal="center" vertical="center" wrapText="1"/>
    </xf>
    <xf numFmtId="0" fontId="0" fillId="0" borderId="14" xfId="0" applyNumberForma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center" vertical="top" wrapText="1"/>
    </xf>
    <xf numFmtId="0" fontId="25" fillId="0" borderId="13" xfId="0" applyFont="1" applyFill="1" applyBorder="1" applyAlignment="1">
      <alignment horizontal="left" vertical="top" wrapText="1"/>
    </xf>
    <xf numFmtId="49" fontId="0" fillId="0" borderId="14" xfId="0" applyNumberForma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vertical="top"/>
    </xf>
    <xf numFmtId="0" fontId="2" fillId="33" borderId="0" xfId="0" applyNumberFormat="1" applyFont="1" applyFill="1" applyBorder="1" applyAlignment="1">
      <alignment horizontal="center" vertical="top"/>
    </xf>
    <xf numFmtId="49" fontId="2" fillId="33" borderId="0" xfId="0" applyNumberFormat="1" applyFont="1" applyFill="1" applyBorder="1" applyAlignment="1">
      <alignment horizontal="left" vertical="top"/>
    </xf>
    <xf numFmtId="0" fontId="0" fillId="33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8" xfId="0" applyNumberFormat="1" applyFont="1" applyFill="1" applyBorder="1" applyAlignment="1">
      <alignment horizontal="center"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6"/>
  <sheetViews>
    <sheetView tabSelected="1" zoomScalePageLayoutView="0" workbookViewId="0" topLeftCell="A1">
      <selection activeCell="A1" sqref="A1:X1"/>
    </sheetView>
  </sheetViews>
  <sheetFormatPr defaultColWidth="9.140625" defaultRowHeight="15"/>
  <cols>
    <col min="1" max="1" width="5.00390625" style="5" bestFit="1" customWidth="1"/>
    <col min="2" max="2" width="5.00390625" style="5" customWidth="1"/>
    <col min="3" max="3" width="5.28125" style="5" customWidth="1"/>
    <col min="4" max="4" width="21.8515625" style="1" customWidth="1"/>
    <col min="5" max="5" width="5.7109375" style="5" customWidth="1"/>
    <col min="6" max="6" width="7.421875" style="5" customWidth="1"/>
    <col min="7" max="7" width="19.7109375" style="1" customWidth="1"/>
    <col min="8" max="8" width="25.421875" style="6" customWidth="1"/>
    <col min="9" max="9" width="24.57421875" style="6" customWidth="1"/>
    <col min="10" max="13" width="7.421875" style="6" hidden="1" customWidth="1"/>
    <col min="14" max="14" width="9.140625" style="8" customWidth="1"/>
    <col min="15" max="15" width="9.140625" style="9" customWidth="1"/>
    <col min="16" max="16" width="10.00390625" style="8" customWidth="1"/>
    <col min="17" max="20" width="9.140625" style="6" hidden="1" customWidth="1"/>
    <col min="21" max="21" width="9.140625" style="8" customWidth="1"/>
    <col min="22" max="22" width="9.140625" style="9" customWidth="1"/>
    <col min="23" max="23" width="10.421875" style="8" customWidth="1"/>
    <col min="24" max="24" width="9.140625" style="8" customWidth="1"/>
    <col min="25" max="16384" width="9.140625" style="1" customWidth="1"/>
  </cols>
  <sheetData>
    <row r="1" spans="1:24" ht="60.75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</row>
    <row r="2" spans="1:24" ht="20.25" customHeight="1">
      <c r="A2" s="69" t="s">
        <v>130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</row>
    <row r="3" spans="1:27" ht="34.5" customHeight="1">
      <c r="A3" s="74" t="s">
        <v>128</v>
      </c>
      <c r="B3" s="75"/>
      <c r="C3" s="75"/>
      <c r="D3" s="75"/>
      <c r="E3" s="76"/>
      <c r="F3" s="76"/>
      <c r="G3" s="76"/>
      <c r="H3" s="76"/>
      <c r="I3" s="76"/>
      <c r="J3" s="3"/>
      <c r="K3" s="3"/>
      <c r="L3" s="3"/>
      <c r="M3" s="3"/>
      <c r="N3" s="4"/>
      <c r="O3" s="3"/>
      <c r="P3" s="4"/>
      <c r="Q3" s="3"/>
      <c r="R3" s="3"/>
      <c r="S3" s="3"/>
      <c r="T3" s="3"/>
      <c r="U3" s="4"/>
      <c r="V3" s="3"/>
      <c r="W3" s="4"/>
      <c r="X3" s="63" t="s">
        <v>1</v>
      </c>
      <c r="Y3" s="2"/>
      <c r="Z3" s="2"/>
      <c r="AA3" s="2"/>
    </row>
    <row r="4" spans="1:24" ht="21">
      <c r="A4" s="77" t="s">
        <v>2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</row>
    <row r="5" spans="1:24" ht="23.25">
      <c r="A5" s="78" t="s">
        <v>129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</row>
    <row r="6" spans="9:20" ht="15">
      <c r="I6" s="7"/>
      <c r="J6" s="7"/>
      <c r="K6" s="7"/>
      <c r="L6" s="7"/>
      <c r="M6" s="7"/>
      <c r="Q6" s="7"/>
      <c r="R6" s="7"/>
      <c r="S6" s="7"/>
      <c r="T6" s="7"/>
    </row>
    <row r="7" spans="1:24" ht="18.75">
      <c r="A7" s="70" t="s">
        <v>25</v>
      </c>
      <c r="B7" s="70"/>
      <c r="C7" s="70"/>
      <c r="D7" s="70"/>
      <c r="E7" s="70"/>
      <c r="F7" s="70"/>
      <c r="G7" s="70"/>
      <c r="H7" s="70"/>
      <c r="I7" s="70"/>
      <c r="J7" s="10"/>
      <c r="K7" s="10"/>
      <c r="L7" s="10"/>
      <c r="M7" s="10"/>
      <c r="N7" s="11"/>
      <c r="O7" s="10"/>
      <c r="P7" s="11"/>
      <c r="Q7" s="10"/>
      <c r="R7" s="10"/>
      <c r="S7" s="10"/>
      <c r="T7" s="10"/>
      <c r="U7" s="11"/>
      <c r="V7" s="10"/>
      <c r="W7" s="11"/>
      <c r="X7" s="11"/>
    </row>
    <row r="8" spans="1:24" ht="15" customHeight="1">
      <c r="A8" s="71" t="s">
        <v>3</v>
      </c>
      <c r="B8" s="71" t="s">
        <v>4</v>
      </c>
      <c r="C8" s="71" t="s">
        <v>5</v>
      </c>
      <c r="D8" s="72" t="s">
        <v>6</v>
      </c>
      <c r="E8" s="72" t="s">
        <v>7</v>
      </c>
      <c r="F8" s="72" t="s">
        <v>8</v>
      </c>
      <c r="G8" s="72" t="s">
        <v>9</v>
      </c>
      <c r="H8" s="72" t="s">
        <v>10</v>
      </c>
      <c r="I8" s="72" t="s">
        <v>11</v>
      </c>
      <c r="J8" s="13"/>
      <c r="K8" s="13"/>
      <c r="L8" s="13"/>
      <c r="M8" s="13"/>
      <c r="N8" s="64" t="s">
        <v>12</v>
      </c>
      <c r="O8" s="65"/>
      <c r="P8" s="66"/>
      <c r="Q8" s="13"/>
      <c r="R8" s="13"/>
      <c r="S8" s="13"/>
      <c r="T8" s="13"/>
      <c r="U8" s="14"/>
      <c r="V8" s="65"/>
      <c r="W8" s="66"/>
      <c r="X8" s="67" t="s">
        <v>13</v>
      </c>
    </row>
    <row r="9" spans="1:24" ht="15">
      <c r="A9" s="71"/>
      <c r="B9" s="71"/>
      <c r="C9" s="71"/>
      <c r="D9" s="72"/>
      <c r="E9" s="72"/>
      <c r="F9" s="72"/>
      <c r="G9" s="72"/>
      <c r="H9" s="72"/>
      <c r="I9" s="72"/>
      <c r="J9" s="12" t="s">
        <v>14</v>
      </c>
      <c r="K9" s="12" t="s">
        <v>15</v>
      </c>
      <c r="L9" s="12" t="s">
        <v>14</v>
      </c>
      <c r="M9" s="12" t="s">
        <v>15</v>
      </c>
      <c r="N9" s="15" t="s">
        <v>16</v>
      </c>
      <c r="O9" s="12" t="s">
        <v>17</v>
      </c>
      <c r="P9" s="15" t="s">
        <v>18</v>
      </c>
      <c r="Q9" s="12" t="s">
        <v>14</v>
      </c>
      <c r="R9" s="12" t="s">
        <v>15</v>
      </c>
      <c r="S9" s="12" t="s">
        <v>14</v>
      </c>
      <c r="T9" s="12" t="s">
        <v>15</v>
      </c>
      <c r="U9" s="15" t="s">
        <v>16</v>
      </c>
      <c r="V9" s="12" t="s">
        <v>17</v>
      </c>
      <c r="W9" s="15" t="s">
        <v>18</v>
      </c>
      <c r="X9" s="68"/>
    </row>
    <row r="10" spans="1:24" ht="30">
      <c r="A10" s="16">
        <v>1</v>
      </c>
      <c r="B10" s="16" t="s">
        <v>22</v>
      </c>
      <c r="C10" s="16">
        <v>511</v>
      </c>
      <c r="D10" s="24" t="s">
        <v>26</v>
      </c>
      <c r="E10" s="19">
        <v>2001</v>
      </c>
      <c r="F10" s="19">
        <v>1</v>
      </c>
      <c r="G10" s="24" t="s">
        <v>27</v>
      </c>
      <c r="H10" s="24" t="s">
        <v>28</v>
      </c>
      <c r="I10" s="24" t="s">
        <v>29</v>
      </c>
      <c r="J10" s="24">
        <v>42</v>
      </c>
      <c r="K10" s="24">
        <v>34.06</v>
      </c>
      <c r="L10" s="24">
        <v>43</v>
      </c>
      <c r="M10" s="24">
        <v>57.35</v>
      </c>
      <c r="N10" s="20">
        <f aca="true" t="shared" si="0" ref="N10:N30">(L10*60+M10)-(J10*60+K10)</f>
        <v>83.28999999999996</v>
      </c>
      <c r="O10" s="19">
        <v>0</v>
      </c>
      <c r="P10" s="20">
        <f aca="true" t="shared" si="1" ref="P10:P30">N10+O10</f>
        <v>83.28999999999996</v>
      </c>
      <c r="Q10" s="24">
        <v>54</v>
      </c>
      <c r="R10" s="24">
        <v>3.63</v>
      </c>
      <c r="S10" s="24">
        <v>55</v>
      </c>
      <c r="T10" s="24">
        <v>24.93</v>
      </c>
      <c r="U10" s="20">
        <f aca="true" t="shared" si="2" ref="U10:U31">(S10*60+T10)-(Q10*60+R10)</f>
        <v>81.29999999999973</v>
      </c>
      <c r="V10" s="19">
        <v>2</v>
      </c>
      <c r="W10" s="20">
        <f aca="true" t="shared" si="3" ref="W10:W31">U10+V10</f>
        <v>83.29999999999973</v>
      </c>
      <c r="X10" s="20">
        <f aca="true" t="shared" si="4" ref="X10:X31">MIN(P10,W10)</f>
        <v>83.28999999999996</v>
      </c>
    </row>
    <row r="11" spans="1:24" ht="30">
      <c r="A11" s="16">
        <v>2</v>
      </c>
      <c r="B11" s="16" t="s">
        <v>22</v>
      </c>
      <c r="C11" s="16">
        <v>510</v>
      </c>
      <c r="D11" s="24" t="s">
        <v>30</v>
      </c>
      <c r="E11" s="19">
        <v>2003</v>
      </c>
      <c r="F11" s="19" t="s">
        <v>31</v>
      </c>
      <c r="G11" s="24" t="s">
        <v>24</v>
      </c>
      <c r="H11" s="17" t="s">
        <v>32</v>
      </c>
      <c r="I11" s="17" t="s">
        <v>33</v>
      </c>
      <c r="J11" s="17">
        <v>41</v>
      </c>
      <c r="K11" s="17">
        <v>34.29</v>
      </c>
      <c r="L11" s="17">
        <v>43</v>
      </c>
      <c r="M11" s="17">
        <v>1.95</v>
      </c>
      <c r="N11" s="20">
        <f t="shared" si="0"/>
        <v>87.65999999999985</v>
      </c>
      <c r="O11" s="19">
        <v>0</v>
      </c>
      <c r="P11" s="20">
        <f t="shared" si="1"/>
        <v>87.65999999999985</v>
      </c>
      <c r="Q11" s="17">
        <v>53</v>
      </c>
      <c r="R11" s="17">
        <v>3.28</v>
      </c>
      <c r="S11" s="17">
        <v>54</v>
      </c>
      <c r="T11" s="17">
        <v>46.63</v>
      </c>
      <c r="U11" s="20">
        <f t="shared" si="2"/>
        <v>103.34999999999991</v>
      </c>
      <c r="V11" s="19">
        <v>2</v>
      </c>
      <c r="W11" s="20">
        <f t="shared" si="3"/>
        <v>105.34999999999991</v>
      </c>
      <c r="X11" s="20">
        <f t="shared" si="4"/>
        <v>87.65999999999985</v>
      </c>
    </row>
    <row r="12" spans="1:24" ht="30">
      <c r="A12" s="16">
        <v>3</v>
      </c>
      <c r="B12" s="16" t="s">
        <v>22</v>
      </c>
      <c r="C12" s="16">
        <v>508</v>
      </c>
      <c r="D12" s="24" t="s">
        <v>34</v>
      </c>
      <c r="E12" s="19">
        <v>2002</v>
      </c>
      <c r="F12" s="19">
        <v>1</v>
      </c>
      <c r="G12" s="24" t="s">
        <v>21</v>
      </c>
      <c r="H12" s="17" t="s">
        <v>35</v>
      </c>
      <c r="I12" s="17" t="s">
        <v>36</v>
      </c>
      <c r="J12" s="17">
        <v>10</v>
      </c>
      <c r="K12" s="17">
        <v>5.85</v>
      </c>
      <c r="L12" s="17">
        <v>11</v>
      </c>
      <c r="M12" s="17">
        <v>37.55</v>
      </c>
      <c r="N12" s="20">
        <f t="shared" si="0"/>
        <v>91.69999999999993</v>
      </c>
      <c r="O12" s="19">
        <v>2</v>
      </c>
      <c r="P12" s="20">
        <f t="shared" si="1"/>
        <v>93.69999999999993</v>
      </c>
      <c r="Q12" s="17">
        <v>48</v>
      </c>
      <c r="R12" s="17">
        <v>3.36</v>
      </c>
      <c r="S12" s="17">
        <v>49</v>
      </c>
      <c r="T12" s="17">
        <v>31.05</v>
      </c>
      <c r="U12" s="20">
        <f t="shared" si="2"/>
        <v>87.69000000000005</v>
      </c>
      <c r="V12" s="19">
        <v>0</v>
      </c>
      <c r="W12" s="20">
        <f t="shared" si="3"/>
        <v>87.69000000000005</v>
      </c>
      <c r="X12" s="20">
        <f t="shared" si="4"/>
        <v>87.69000000000005</v>
      </c>
    </row>
    <row r="13" spans="1:24" ht="30">
      <c r="A13" s="16">
        <v>4</v>
      </c>
      <c r="B13" s="16" t="s">
        <v>22</v>
      </c>
      <c r="C13" s="16">
        <v>506</v>
      </c>
      <c r="D13" s="24" t="s">
        <v>37</v>
      </c>
      <c r="E13" s="19">
        <v>2001</v>
      </c>
      <c r="F13" s="19">
        <v>1</v>
      </c>
      <c r="G13" s="25" t="s">
        <v>38</v>
      </c>
      <c r="H13" s="24" t="s">
        <v>39</v>
      </c>
      <c r="I13" s="24" t="s">
        <v>40</v>
      </c>
      <c r="J13" s="24">
        <v>37</v>
      </c>
      <c r="K13" s="24">
        <v>34.16</v>
      </c>
      <c r="L13" s="24">
        <v>39</v>
      </c>
      <c r="M13" s="24">
        <v>6.46</v>
      </c>
      <c r="N13" s="20">
        <f t="shared" si="0"/>
        <v>92.30000000000018</v>
      </c>
      <c r="O13" s="19">
        <v>6</v>
      </c>
      <c r="P13" s="20">
        <f t="shared" si="1"/>
        <v>98.30000000000018</v>
      </c>
      <c r="Q13" s="24">
        <v>51</v>
      </c>
      <c r="R13" s="24">
        <v>4.47</v>
      </c>
      <c r="S13" s="24">
        <v>52</v>
      </c>
      <c r="T13" s="24">
        <v>36.21</v>
      </c>
      <c r="U13" s="20">
        <f t="shared" si="2"/>
        <v>91.74000000000024</v>
      </c>
      <c r="V13" s="19">
        <v>0</v>
      </c>
      <c r="W13" s="20">
        <f t="shared" si="3"/>
        <v>91.74000000000024</v>
      </c>
      <c r="X13" s="20">
        <f t="shared" si="4"/>
        <v>91.74000000000024</v>
      </c>
    </row>
    <row r="14" spans="1:24" ht="30">
      <c r="A14" s="16">
        <v>5</v>
      </c>
      <c r="B14" s="16" t="s">
        <v>22</v>
      </c>
      <c r="C14" s="16">
        <v>507</v>
      </c>
      <c r="D14" s="24" t="s">
        <v>41</v>
      </c>
      <c r="E14" s="19">
        <v>2002</v>
      </c>
      <c r="F14" s="19">
        <v>1</v>
      </c>
      <c r="G14" s="24" t="s">
        <v>24</v>
      </c>
      <c r="H14" s="17" t="s">
        <v>32</v>
      </c>
      <c r="I14" s="17" t="s">
        <v>33</v>
      </c>
      <c r="J14" s="17">
        <v>38</v>
      </c>
      <c r="K14" s="17">
        <v>33.86</v>
      </c>
      <c r="L14" s="17">
        <v>40</v>
      </c>
      <c r="M14" s="17">
        <v>38.97</v>
      </c>
      <c r="N14" s="20">
        <f t="shared" si="0"/>
        <v>125.10999999999967</v>
      </c>
      <c r="O14" s="19">
        <v>6</v>
      </c>
      <c r="P14" s="20">
        <f t="shared" si="1"/>
        <v>131.10999999999967</v>
      </c>
      <c r="Q14" s="17">
        <v>52</v>
      </c>
      <c r="R14" s="17">
        <v>2.29</v>
      </c>
      <c r="S14" s="17">
        <v>53</v>
      </c>
      <c r="T14" s="17">
        <v>33.52</v>
      </c>
      <c r="U14" s="20">
        <f t="shared" si="2"/>
        <v>91.23000000000002</v>
      </c>
      <c r="V14" s="19">
        <v>4</v>
      </c>
      <c r="W14" s="20">
        <f t="shared" si="3"/>
        <v>95.23000000000002</v>
      </c>
      <c r="X14" s="20">
        <f t="shared" si="4"/>
        <v>95.23000000000002</v>
      </c>
    </row>
    <row r="15" spans="1:24" ht="45">
      <c r="A15" s="16">
        <v>6</v>
      </c>
      <c r="B15" s="16" t="s">
        <v>22</v>
      </c>
      <c r="C15" s="16">
        <v>502</v>
      </c>
      <c r="D15" s="24" t="s">
        <v>42</v>
      </c>
      <c r="E15" s="19">
        <v>2003</v>
      </c>
      <c r="F15" s="19">
        <v>2</v>
      </c>
      <c r="G15" s="24" t="s">
        <v>24</v>
      </c>
      <c r="H15" s="24" t="s">
        <v>43</v>
      </c>
      <c r="I15" s="24" t="s">
        <v>44</v>
      </c>
      <c r="J15" s="24">
        <v>33</v>
      </c>
      <c r="K15" s="24">
        <v>4.69</v>
      </c>
      <c r="L15" s="24">
        <v>34</v>
      </c>
      <c r="M15" s="24">
        <v>42.86</v>
      </c>
      <c r="N15" s="20">
        <f t="shared" si="0"/>
        <v>98.17000000000007</v>
      </c>
      <c r="O15" s="19">
        <v>54</v>
      </c>
      <c r="P15" s="20">
        <f t="shared" si="1"/>
        <v>152.17000000000007</v>
      </c>
      <c r="Q15" s="24">
        <v>44</v>
      </c>
      <c r="R15" s="24">
        <v>3.47</v>
      </c>
      <c r="S15" s="24">
        <v>45</v>
      </c>
      <c r="T15" s="24">
        <v>38.05</v>
      </c>
      <c r="U15" s="20">
        <f t="shared" si="2"/>
        <v>94.58000000000038</v>
      </c>
      <c r="V15" s="19">
        <v>4</v>
      </c>
      <c r="W15" s="20">
        <f t="shared" si="3"/>
        <v>98.58000000000038</v>
      </c>
      <c r="X15" s="20">
        <f t="shared" si="4"/>
        <v>98.58000000000038</v>
      </c>
    </row>
    <row r="16" spans="1:24" ht="30">
      <c r="A16" s="16">
        <v>7</v>
      </c>
      <c r="B16" s="16" t="s">
        <v>22</v>
      </c>
      <c r="C16" s="16">
        <v>505</v>
      </c>
      <c r="D16" s="24" t="s">
        <v>45</v>
      </c>
      <c r="E16" s="19">
        <v>2002</v>
      </c>
      <c r="F16" s="19">
        <v>2</v>
      </c>
      <c r="G16" s="24" t="s">
        <v>21</v>
      </c>
      <c r="H16" s="17" t="s">
        <v>35</v>
      </c>
      <c r="I16" s="17" t="s">
        <v>36</v>
      </c>
      <c r="J16" s="17">
        <v>36</v>
      </c>
      <c r="K16" s="17">
        <v>33.68</v>
      </c>
      <c r="L16" s="17">
        <v>38</v>
      </c>
      <c r="M16" s="17">
        <v>12.82</v>
      </c>
      <c r="N16" s="20">
        <f t="shared" si="0"/>
        <v>99.14000000000033</v>
      </c>
      <c r="O16" s="19">
        <v>0</v>
      </c>
      <c r="P16" s="20">
        <f t="shared" si="1"/>
        <v>99.14000000000033</v>
      </c>
      <c r="Q16" s="17">
        <v>58</v>
      </c>
      <c r="R16" s="17">
        <v>33.3</v>
      </c>
      <c r="S16" s="17">
        <v>60</v>
      </c>
      <c r="T16" s="17">
        <v>10.91</v>
      </c>
      <c r="U16" s="20">
        <f t="shared" si="2"/>
        <v>97.60999999999967</v>
      </c>
      <c r="V16" s="19">
        <v>2</v>
      </c>
      <c r="W16" s="20">
        <f t="shared" si="3"/>
        <v>99.60999999999967</v>
      </c>
      <c r="X16" s="20">
        <f t="shared" si="4"/>
        <v>99.14000000000033</v>
      </c>
    </row>
    <row r="17" spans="1:24" ht="30">
      <c r="A17" s="16">
        <v>8</v>
      </c>
      <c r="B17" s="16" t="s">
        <v>22</v>
      </c>
      <c r="C17" s="16">
        <v>500</v>
      </c>
      <c r="D17" s="24" t="s">
        <v>46</v>
      </c>
      <c r="E17" s="19">
        <v>2003</v>
      </c>
      <c r="F17" s="19">
        <v>3</v>
      </c>
      <c r="G17" s="24" t="s">
        <v>47</v>
      </c>
      <c r="H17" s="17" t="s">
        <v>48</v>
      </c>
      <c r="I17" s="17" t="s">
        <v>49</v>
      </c>
      <c r="J17" s="17">
        <v>31</v>
      </c>
      <c r="K17" s="17">
        <v>4.81</v>
      </c>
      <c r="L17" s="17">
        <v>32</v>
      </c>
      <c r="M17" s="17">
        <v>50.86</v>
      </c>
      <c r="N17" s="20">
        <f t="shared" si="0"/>
        <v>106.04999999999995</v>
      </c>
      <c r="O17" s="19">
        <v>6</v>
      </c>
      <c r="P17" s="20">
        <f t="shared" si="1"/>
        <v>112.04999999999995</v>
      </c>
      <c r="Q17" s="17">
        <v>49</v>
      </c>
      <c r="R17" s="17">
        <v>4.36</v>
      </c>
      <c r="S17" s="17">
        <v>50</v>
      </c>
      <c r="T17" s="17">
        <v>40.66</v>
      </c>
      <c r="U17" s="20">
        <f t="shared" si="2"/>
        <v>96.29999999999973</v>
      </c>
      <c r="V17" s="19">
        <v>4</v>
      </c>
      <c r="W17" s="20">
        <f t="shared" si="3"/>
        <v>100.29999999999973</v>
      </c>
      <c r="X17" s="20">
        <f t="shared" si="4"/>
        <v>100.29999999999973</v>
      </c>
    </row>
    <row r="18" spans="1:24" ht="30">
      <c r="A18" s="16">
        <v>9</v>
      </c>
      <c r="B18" s="21" t="s">
        <v>22</v>
      </c>
      <c r="C18" s="21">
        <v>490</v>
      </c>
      <c r="D18" s="26" t="s">
        <v>50</v>
      </c>
      <c r="E18" s="27">
        <v>2002</v>
      </c>
      <c r="F18" s="23">
        <v>2</v>
      </c>
      <c r="G18" s="28" t="s">
        <v>51</v>
      </c>
      <c r="H18" s="22" t="s">
        <v>52</v>
      </c>
      <c r="I18" s="22" t="s">
        <v>53</v>
      </c>
      <c r="J18" s="29">
        <v>21</v>
      </c>
      <c r="K18" s="29">
        <v>3.24</v>
      </c>
      <c r="L18" s="29">
        <v>22</v>
      </c>
      <c r="M18" s="29">
        <v>52.62</v>
      </c>
      <c r="N18" s="18">
        <f t="shared" si="0"/>
        <v>109.37999999999988</v>
      </c>
      <c r="O18" s="23">
        <v>8</v>
      </c>
      <c r="P18" s="18">
        <f t="shared" si="1"/>
        <v>117.37999999999988</v>
      </c>
      <c r="Q18" s="22">
        <v>37</v>
      </c>
      <c r="R18" s="22">
        <v>3.06</v>
      </c>
      <c r="S18" s="22">
        <v>38</v>
      </c>
      <c r="T18" s="22">
        <v>41.58</v>
      </c>
      <c r="U18" s="18">
        <f t="shared" si="2"/>
        <v>98.51999999999998</v>
      </c>
      <c r="V18" s="23">
        <v>6</v>
      </c>
      <c r="W18" s="18">
        <f t="shared" si="3"/>
        <v>104.51999999999998</v>
      </c>
      <c r="X18" s="18">
        <f t="shared" si="4"/>
        <v>104.51999999999998</v>
      </c>
    </row>
    <row r="19" spans="1:24" ht="30">
      <c r="A19" s="16">
        <v>10</v>
      </c>
      <c r="B19" s="16" t="s">
        <v>22</v>
      </c>
      <c r="C19" s="16">
        <v>495</v>
      </c>
      <c r="D19" s="24" t="s">
        <v>54</v>
      </c>
      <c r="E19" s="19">
        <v>2002</v>
      </c>
      <c r="F19" s="19">
        <v>2</v>
      </c>
      <c r="G19" s="24" t="s">
        <v>38</v>
      </c>
      <c r="H19" s="17" t="s">
        <v>39</v>
      </c>
      <c r="I19" s="17" t="s">
        <v>40</v>
      </c>
      <c r="J19" s="17">
        <v>26</v>
      </c>
      <c r="K19" s="17">
        <v>6.08</v>
      </c>
      <c r="L19" s="17">
        <v>27</v>
      </c>
      <c r="M19" s="17">
        <v>52.8</v>
      </c>
      <c r="N19" s="20">
        <f t="shared" si="0"/>
        <v>106.72000000000003</v>
      </c>
      <c r="O19" s="19">
        <v>8</v>
      </c>
      <c r="P19" s="20">
        <f t="shared" si="1"/>
        <v>114.72000000000003</v>
      </c>
      <c r="Q19" s="17">
        <v>43</v>
      </c>
      <c r="R19" s="17">
        <v>3.96</v>
      </c>
      <c r="S19" s="17">
        <v>44</v>
      </c>
      <c r="T19" s="17">
        <v>49.8</v>
      </c>
      <c r="U19" s="20">
        <f t="shared" si="2"/>
        <v>105.84000000000015</v>
      </c>
      <c r="V19" s="19">
        <v>2</v>
      </c>
      <c r="W19" s="20">
        <f t="shared" si="3"/>
        <v>107.84000000000015</v>
      </c>
      <c r="X19" s="20">
        <f t="shared" si="4"/>
        <v>107.84000000000015</v>
      </c>
    </row>
    <row r="20" spans="1:24" ht="30">
      <c r="A20" s="16">
        <v>11</v>
      </c>
      <c r="B20" s="16" t="s">
        <v>22</v>
      </c>
      <c r="C20" s="16">
        <v>497</v>
      </c>
      <c r="D20" s="24" t="s">
        <v>55</v>
      </c>
      <c r="E20" s="19">
        <v>2004</v>
      </c>
      <c r="F20" s="19"/>
      <c r="G20" s="24" t="s">
        <v>47</v>
      </c>
      <c r="H20" s="17" t="s">
        <v>48</v>
      </c>
      <c r="I20" s="17" t="s">
        <v>49</v>
      </c>
      <c r="J20" s="17">
        <v>28</v>
      </c>
      <c r="K20" s="17">
        <v>5.27</v>
      </c>
      <c r="L20" s="17">
        <v>29</v>
      </c>
      <c r="M20" s="17">
        <v>51.09</v>
      </c>
      <c r="N20" s="20">
        <f t="shared" si="0"/>
        <v>105.81999999999994</v>
      </c>
      <c r="O20" s="19">
        <v>6</v>
      </c>
      <c r="P20" s="20">
        <f t="shared" si="1"/>
        <v>111.81999999999994</v>
      </c>
      <c r="Q20" s="17">
        <v>45</v>
      </c>
      <c r="R20" s="17">
        <v>3.34</v>
      </c>
      <c r="S20" s="17">
        <v>46</v>
      </c>
      <c r="T20" s="17">
        <v>52.29</v>
      </c>
      <c r="U20" s="20">
        <f t="shared" si="2"/>
        <v>108.94999999999982</v>
      </c>
      <c r="V20" s="19">
        <v>0</v>
      </c>
      <c r="W20" s="20">
        <f t="shared" si="3"/>
        <v>108.94999999999982</v>
      </c>
      <c r="X20" s="20">
        <f t="shared" si="4"/>
        <v>108.94999999999982</v>
      </c>
    </row>
    <row r="21" spans="1:24" ht="45">
      <c r="A21" s="16">
        <v>12</v>
      </c>
      <c r="B21" s="16" t="s">
        <v>22</v>
      </c>
      <c r="C21" s="16">
        <v>501</v>
      </c>
      <c r="D21" s="30" t="s">
        <v>56</v>
      </c>
      <c r="E21" s="31" t="s">
        <v>57</v>
      </c>
      <c r="F21" s="31" t="s">
        <v>58</v>
      </c>
      <c r="G21" s="30" t="s">
        <v>24</v>
      </c>
      <c r="H21" s="24" t="s">
        <v>43</v>
      </c>
      <c r="I21" s="24" t="s">
        <v>44</v>
      </c>
      <c r="J21" s="24">
        <v>32</v>
      </c>
      <c r="K21" s="24">
        <v>5.4</v>
      </c>
      <c r="L21" s="24">
        <v>34</v>
      </c>
      <c r="M21" s="24">
        <v>15.18</v>
      </c>
      <c r="N21" s="20">
        <f t="shared" si="0"/>
        <v>129.77999999999975</v>
      </c>
      <c r="O21" s="19">
        <v>4</v>
      </c>
      <c r="P21" s="20">
        <f t="shared" si="1"/>
        <v>133.77999999999975</v>
      </c>
      <c r="Q21" s="24">
        <v>41</v>
      </c>
      <c r="R21" s="24">
        <v>3.8</v>
      </c>
      <c r="S21" s="24">
        <v>42</v>
      </c>
      <c r="T21" s="24">
        <v>50.87</v>
      </c>
      <c r="U21" s="20">
        <f t="shared" si="2"/>
        <v>107.06999999999971</v>
      </c>
      <c r="V21" s="19">
        <v>2</v>
      </c>
      <c r="W21" s="20">
        <f t="shared" si="3"/>
        <v>109.06999999999971</v>
      </c>
      <c r="X21" s="20">
        <f t="shared" si="4"/>
        <v>109.06999999999971</v>
      </c>
    </row>
    <row r="22" spans="1:24" ht="30">
      <c r="A22" s="16">
        <v>13</v>
      </c>
      <c r="B22" s="16" t="s">
        <v>22</v>
      </c>
      <c r="C22" s="16">
        <v>503</v>
      </c>
      <c r="D22" s="24" t="s">
        <v>59</v>
      </c>
      <c r="E22" s="19">
        <v>2003</v>
      </c>
      <c r="F22" s="19">
        <v>2</v>
      </c>
      <c r="G22" s="24" t="s">
        <v>51</v>
      </c>
      <c r="H22" s="17" t="s">
        <v>52</v>
      </c>
      <c r="I22" s="17" t="s">
        <v>53</v>
      </c>
      <c r="J22" s="17">
        <v>39</v>
      </c>
      <c r="K22" s="17">
        <v>33.42</v>
      </c>
      <c r="L22" s="17">
        <v>41</v>
      </c>
      <c r="M22" s="17">
        <v>29.56</v>
      </c>
      <c r="N22" s="20">
        <f t="shared" si="0"/>
        <v>116.13999999999987</v>
      </c>
      <c r="O22" s="19">
        <v>2</v>
      </c>
      <c r="P22" s="20">
        <f t="shared" si="1"/>
        <v>118.13999999999987</v>
      </c>
      <c r="Q22" s="17">
        <v>55</v>
      </c>
      <c r="R22" s="17">
        <v>3.65</v>
      </c>
      <c r="S22" s="17">
        <v>56</v>
      </c>
      <c r="T22" s="17">
        <v>56.62</v>
      </c>
      <c r="U22" s="20">
        <f t="shared" si="2"/>
        <v>112.9699999999998</v>
      </c>
      <c r="V22" s="19">
        <v>2</v>
      </c>
      <c r="W22" s="20">
        <f t="shared" si="3"/>
        <v>114.9699999999998</v>
      </c>
      <c r="X22" s="20">
        <f t="shared" si="4"/>
        <v>114.9699999999998</v>
      </c>
    </row>
    <row r="23" spans="1:24" ht="15">
      <c r="A23" s="16">
        <v>14</v>
      </c>
      <c r="B23" s="16" t="s">
        <v>22</v>
      </c>
      <c r="C23" s="16">
        <v>496</v>
      </c>
      <c r="D23" s="24" t="s">
        <v>60</v>
      </c>
      <c r="E23" s="19">
        <v>2002</v>
      </c>
      <c r="F23" s="19" t="s">
        <v>61</v>
      </c>
      <c r="G23" s="24" t="s">
        <v>62</v>
      </c>
      <c r="H23" s="17"/>
      <c r="I23" s="17" t="s">
        <v>63</v>
      </c>
      <c r="J23" s="17">
        <v>27</v>
      </c>
      <c r="K23" s="17">
        <v>4.2</v>
      </c>
      <c r="L23" s="17">
        <v>29</v>
      </c>
      <c r="M23" s="17">
        <v>4.89</v>
      </c>
      <c r="N23" s="20">
        <f t="shared" si="0"/>
        <v>120.69000000000005</v>
      </c>
      <c r="O23" s="19">
        <v>4</v>
      </c>
      <c r="P23" s="20">
        <f t="shared" si="1"/>
        <v>124.69000000000005</v>
      </c>
      <c r="Q23" s="17">
        <v>3</v>
      </c>
      <c r="R23" s="17">
        <v>33.48</v>
      </c>
      <c r="S23" s="17">
        <v>5</v>
      </c>
      <c r="T23" s="17">
        <v>31.42</v>
      </c>
      <c r="U23" s="20">
        <f t="shared" si="2"/>
        <v>117.94000000000003</v>
      </c>
      <c r="V23" s="19">
        <v>2</v>
      </c>
      <c r="W23" s="20">
        <f t="shared" si="3"/>
        <v>119.94000000000003</v>
      </c>
      <c r="X23" s="20">
        <f t="shared" si="4"/>
        <v>119.94000000000003</v>
      </c>
    </row>
    <row r="24" spans="1:24" ht="15">
      <c r="A24" s="16">
        <v>15</v>
      </c>
      <c r="B24" s="16" t="s">
        <v>22</v>
      </c>
      <c r="C24" s="16">
        <v>499</v>
      </c>
      <c r="D24" s="24" t="s">
        <v>64</v>
      </c>
      <c r="E24" s="19">
        <v>2004</v>
      </c>
      <c r="F24" s="19" t="s">
        <v>61</v>
      </c>
      <c r="G24" s="24" t="s">
        <v>62</v>
      </c>
      <c r="H24" s="17"/>
      <c r="I24" s="17" t="s">
        <v>63</v>
      </c>
      <c r="J24" s="17">
        <v>30</v>
      </c>
      <c r="K24" s="17">
        <v>4.68</v>
      </c>
      <c r="L24" s="17">
        <v>32</v>
      </c>
      <c r="M24" s="17">
        <v>3.54</v>
      </c>
      <c r="N24" s="20">
        <f t="shared" si="0"/>
        <v>118.8599999999999</v>
      </c>
      <c r="O24" s="19">
        <v>4</v>
      </c>
      <c r="P24" s="20">
        <f t="shared" si="1"/>
        <v>122.8599999999999</v>
      </c>
      <c r="Q24" s="17">
        <v>2</v>
      </c>
      <c r="R24" s="17">
        <v>34.64</v>
      </c>
      <c r="S24" s="17">
        <v>4</v>
      </c>
      <c r="T24" s="17">
        <v>33.54</v>
      </c>
      <c r="U24" s="20">
        <f t="shared" si="2"/>
        <v>118.90000000000003</v>
      </c>
      <c r="V24" s="19">
        <v>2</v>
      </c>
      <c r="W24" s="20">
        <f t="shared" si="3"/>
        <v>120.90000000000003</v>
      </c>
      <c r="X24" s="20">
        <f t="shared" si="4"/>
        <v>120.90000000000003</v>
      </c>
    </row>
    <row r="25" spans="1:24" ht="30">
      <c r="A25" s="16">
        <v>16</v>
      </c>
      <c r="B25" s="16" t="s">
        <v>22</v>
      </c>
      <c r="C25" s="16">
        <v>491</v>
      </c>
      <c r="D25" s="30" t="s">
        <v>65</v>
      </c>
      <c r="E25" s="31" t="s">
        <v>66</v>
      </c>
      <c r="F25" s="31" t="s">
        <v>67</v>
      </c>
      <c r="G25" s="30" t="s">
        <v>38</v>
      </c>
      <c r="H25" s="24" t="s">
        <v>39</v>
      </c>
      <c r="I25" s="24" t="s">
        <v>40</v>
      </c>
      <c r="J25" s="24">
        <v>22</v>
      </c>
      <c r="K25" s="24">
        <v>2.47</v>
      </c>
      <c r="L25" s="24">
        <v>24</v>
      </c>
      <c r="M25" s="24">
        <v>1.17</v>
      </c>
      <c r="N25" s="20">
        <f t="shared" si="0"/>
        <v>118.70000000000005</v>
      </c>
      <c r="O25" s="19">
        <v>6</v>
      </c>
      <c r="P25" s="20">
        <f t="shared" si="1"/>
        <v>124.70000000000005</v>
      </c>
      <c r="Q25" s="24">
        <v>38</v>
      </c>
      <c r="R25" s="24">
        <v>3.01</v>
      </c>
      <c r="S25" s="24">
        <v>39</v>
      </c>
      <c r="T25" s="24">
        <v>58.64</v>
      </c>
      <c r="U25" s="20">
        <f t="shared" si="2"/>
        <v>115.62999999999965</v>
      </c>
      <c r="V25" s="19">
        <v>6</v>
      </c>
      <c r="W25" s="20">
        <f t="shared" si="3"/>
        <v>121.62999999999965</v>
      </c>
      <c r="X25" s="20">
        <f t="shared" si="4"/>
        <v>121.62999999999965</v>
      </c>
    </row>
    <row r="26" spans="1:24" ht="30">
      <c r="A26" s="16">
        <v>17</v>
      </c>
      <c r="B26" s="16" t="s">
        <v>22</v>
      </c>
      <c r="C26" s="16">
        <v>493</v>
      </c>
      <c r="D26" s="30" t="s">
        <v>68</v>
      </c>
      <c r="E26" s="31" t="s">
        <v>69</v>
      </c>
      <c r="F26" s="31" t="s">
        <v>70</v>
      </c>
      <c r="G26" s="30" t="s">
        <v>38</v>
      </c>
      <c r="H26" s="24" t="s">
        <v>39</v>
      </c>
      <c r="I26" s="24" t="s">
        <v>40</v>
      </c>
      <c r="J26" s="24">
        <v>24</v>
      </c>
      <c r="K26" s="24">
        <v>4.01</v>
      </c>
      <c r="L26" s="24">
        <v>26</v>
      </c>
      <c r="M26" s="24">
        <v>3.19</v>
      </c>
      <c r="N26" s="20">
        <f t="shared" si="0"/>
        <v>119.18000000000006</v>
      </c>
      <c r="O26" s="19">
        <v>10</v>
      </c>
      <c r="P26" s="20">
        <f t="shared" si="1"/>
        <v>129.18000000000006</v>
      </c>
      <c r="Q26" s="24">
        <v>40</v>
      </c>
      <c r="R26" s="24">
        <v>4.61</v>
      </c>
      <c r="S26" s="24">
        <v>42</v>
      </c>
      <c r="T26" s="24">
        <v>2.77</v>
      </c>
      <c r="U26" s="20">
        <f t="shared" si="2"/>
        <v>118.15999999999985</v>
      </c>
      <c r="V26" s="19">
        <v>8</v>
      </c>
      <c r="W26" s="20">
        <f t="shared" si="3"/>
        <v>126.15999999999985</v>
      </c>
      <c r="X26" s="20">
        <f t="shared" si="4"/>
        <v>126.15999999999985</v>
      </c>
    </row>
    <row r="27" spans="1:24" ht="30">
      <c r="A27" s="16">
        <v>18</v>
      </c>
      <c r="B27" s="16" t="s">
        <v>22</v>
      </c>
      <c r="C27" s="16">
        <v>504</v>
      </c>
      <c r="D27" s="25" t="s">
        <v>71</v>
      </c>
      <c r="E27" s="32">
        <v>2003</v>
      </c>
      <c r="F27" s="32">
        <v>1</v>
      </c>
      <c r="G27" s="30" t="s">
        <v>38</v>
      </c>
      <c r="H27" s="24" t="s">
        <v>39</v>
      </c>
      <c r="I27" s="24" t="s">
        <v>40</v>
      </c>
      <c r="J27" s="24">
        <v>35</v>
      </c>
      <c r="K27" s="24">
        <v>34.3</v>
      </c>
      <c r="L27" s="24">
        <v>37</v>
      </c>
      <c r="M27" s="24">
        <v>34.99</v>
      </c>
      <c r="N27" s="20">
        <f t="shared" si="0"/>
        <v>120.6899999999996</v>
      </c>
      <c r="O27" s="19">
        <v>6</v>
      </c>
      <c r="P27" s="20">
        <f t="shared" si="1"/>
        <v>126.6899999999996</v>
      </c>
      <c r="Q27" s="24">
        <v>50</v>
      </c>
      <c r="R27" s="24">
        <v>3.2</v>
      </c>
      <c r="S27" s="24">
        <v>51</v>
      </c>
      <c r="T27" s="24">
        <v>57.04</v>
      </c>
      <c r="U27" s="20">
        <f t="shared" si="2"/>
        <v>113.84000000000015</v>
      </c>
      <c r="V27" s="19">
        <v>54</v>
      </c>
      <c r="W27" s="20">
        <f t="shared" si="3"/>
        <v>167.84000000000015</v>
      </c>
      <c r="X27" s="20">
        <f t="shared" si="4"/>
        <v>126.6899999999996</v>
      </c>
    </row>
    <row r="28" spans="1:24" ht="30">
      <c r="A28" s="16">
        <v>19</v>
      </c>
      <c r="B28" s="33" t="s">
        <v>72</v>
      </c>
      <c r="C28" s="34">
        <v>498</v>
      </c>
      <c r="D28" s="35" t="s">
        <v>73</v>
      </c>
      <c r="E28" s="36">
        <v>2003</v>
      </c>
      <c r="F28" s="37" t="s">
        <v>61</v>
      </c>
      <c r="G28" s="35" t="s">
        <v>21</v>
      </c>
      <c r="H28" s="35" t="s">
        <v>74</v>
      </c>
      <c r="I28" s="35" t="s">
        <v>75</v>
      </c>
      <c r="J28" s="38" t="s">
        <v>76</v>
      </c>
      <c r="K28" s="38" t="s">
        <v>77</v>
      </c>
      <c r="L28" s="38" t="s">
        <v>78</v>
      </c>
      <c r="M28" s="38" t="s">
        <v>79</v>
      </c>
      <c r="N28" s="20">
        <f t="shared" si="0"/>
        <v>159.44000000000005</v>
      </c>
      <c r="O28" s="39" t="s">
        <v>80</v>
      </c>
      <c r="P28" s="20">
        <f t="shared" si="1"/>
        <v>163.44000000000005</v>
      </c>
      <c r="Q28" s="38" t="s">
        <v>81</v>
      </c>
      <c r="R28" s="38" t="s">
        <v>82</v>
      </c>
      <c r="S28" s="38" t="s">
        <v>83</v>
      </c>
      <c r="T28" s="38" t="s">
        <v>84</v>
      </c>
      <c r="U28" s="20">
        <f t="shared" si="2"/>
        <v>141.40999999999985</v>
      </c>
      <c r="V28" s="19">
        <v>4</v>
      </c>
      <c r="W28" s="20">
        <f t="shared" si="3"/>
        <v>145.40999999999985</v>
      </c>
      <c r="X28" s="20">
        <f t="shared" si="4"/>
        <v>145.40999999999985</v>
      </c>
    </row>
    <row r="29" spans="1:24" ht="30">
      <c r="A29" s="16">
        <v>20</v>
      </c>
      <c r="B29" s="16" t="s">
        <v>22</v>
      </c>
      <c r="C29" s="16">
        <v>494</v>
      </c>
      <c r="D29" s="24" t="s">
        <v>85</v>
      </c>
      <c r="E29" s="19">
        <v>2004</v>
      </c>
      <c r="F29" s="19" t="s">
        <v>61</v>
      </c>
      <c r="G29" s="24" t="s">
        <v>51</v>
      </c>
      <c r="H29" s="17" t="s">
        <v>52</v>
      </c>
      <c r="I29" s="17" t="s">
        <v>53</v>
      </c>
      <c r="J29" s="17">
        <v>25</v>
      </c>
      <c r="K29" s="17">
        <v>4.57</v>
      </c>
      <c r="L29" s="17">
        <v>27</v>
      </c>
      <c r="M29" s="17">
        <v>42.05</v>
      </c>
      <c r="N29" s="20">
        <f t="shared" si="0"/>
        <v>157.48000000000002</v>
      </c>
      <c r="O29" s="19">
        <v>4</v>
      </c>
      <c r="P29" s="20">
        <f t="shared" si="1"/>
        <v>161.48000000000002</v>
      </c>
      <c r="Q29" s="17">
        <v>42</v>
      </c>
      <c r="R29" s="17">
        <v>4.7</v>
      </c>
      <c r="S29" s="17">
        <v>45</v>
      </c>
      <c r="T29" s="17">
        <v>2.39</v>
      </c>
      <c r="U29" s="20">
        <f t="shared" si="2"/>
        <v>177.69000000000005</v>
      </c>
      <c r="V29" s="19">
        <v>8</v>
      </c>
      <c r="W29" s="20">
        <f t="shared" si="3"/>
        <v>185.69000000000005</v>
      </c>
      <c r="X29" s="20">
        <f t="shared" si="4"/>
        <v>161.48000000000002</v>
      </c>
    </row>
    <row r="30" spans="1:24" ht="30">
      <c r="A30" s="16">
        <v>21</v>
      </c>
      <c r="B30" s="16" t="s">
        <v>22</v>
      </c>
      <c r="C30" s="16">
        <v>492</v>
      </c>
      <c r="D30" s="24" t="s">
        <v>86</v>
      </c>
      <c r="E30" s="19">
        <v>2002</v>
      </c>
      <c r="F30" s="19" t="s">
        <v>87</v>
      </c>
      <c r="G30" s="24" t="s">
        <v>24</v>
      </c>
      <c r="H30" s="17" t="s">
        <v>32</v>
      </c>
      <c r="I30" s="17" t="s">
        <v>33</v>
      </c>
      <c r="J30" s="17">
        <v>23</v>
      </c>
      <c r="K30" s="17">
        <v>5.21</v>
      </c>
      <c r="L30" s="17">
        <v>25</v>
      </c>
      <c r="M30" s="17">
        <v>36.7</v>
      </c>
      <c r="N30" s="20">
        <f t="shared" si="0"/>
        <v>151.49</v>
      </c>
      <c r="O30" s="19">
        <v>70</v>
      </c>
      <c r="P30" s="20">
        <f t="shared" si="1"/>
        <v>221.49</v>
      </c>
      <c r="Q30" s="17">
        <v>39</v>
      </c>
      <c r="R30" s="17">
        <v>2.74</v>
      </c>
      <c r="S30" s="17">
        <v>41</v>
      </c>
      <c r="T30" s="17">
        <v>41.16</v>
      </c>
      <c r="U30" s="20">
        <f t="shared" si="2"/>
        <v>158.42000000000007</v>
      </c>
      <c r="V30" s="19">
        <v>64</v>
      </c>
      <c r="W30" s="20">
        <f t="shared" si="3"/>
        <v>222.42000000000007</v>
      </c>
      <c r="X30" s="20">
        <f t="shared" si="4"/>
        <v>221.49</v>
      </c>
    </row>
    <row r="31" spans="1:24" ht="30">
      <c r="A31" s="16">
        <v>22</v>
      </c>
      <c r="B31" s="16" t="s">
        <v>22</v>
      </c>
      <c r="C31" s="16">
        <v>512</v>
      </c>
      <c r="D31" s="24" t="s">
        <v>88</v>
      </c>
      <c r="E31" s="19">
        <v>2005</v>
      </c>
      <c r="F31" s="19" t="s">
        <v>87</v>
      </c>
      <c r="G31" s="24" t="s">
        <v>24</v>
      </c>
      <c r="H31" s="17" t="s">
        <v>32</v>
      </c>
      <c r="I31" s="17" t="s">
        <v>33</v>
      </c>
      <c r="J31" s="17">
        <v>55</v>
      </c>
      <c r="K31" s="17">
        <v>6.91</v>
      </c>
      <c r="L31" s="17"/>
      <c r="M31" s="17"/>
      <c r="N31" s="20"/>
      <c r="O31" s="19"/>
      <c r="P31" s="20" t="s">
        <v>89</v>
      </c>
      <c r="Q31" s="17">
        <v>56</v>
      </c>
      <c r="R31" s="17">
        <v>3.33</v>
      </c>
      <c r="S31" s="17">
        <v>58</v>
      </c>
      <c r="T31" s="17">
        <v>30.51</v>
      </c>
      <c r="U31" s="20">
        <f t="shared" si="2"/>
        <v>147.1800000000003</v>
      </c>
      <c r="V31" s="19">
        <v>204</v>
      </c>
      <c r="W31" s="20">
        <f t="shared" si="3"/>
        <v>351.1800000000003</v>
      </c>
      <c r="X31" s="20">
        <f t="shared" si="4"/>
        <v>351.1800000000003</v>
      </c>
    </row>
    <row r="32" spans="1:24" ht="30">
      <c r="A32" s="16"/>
      <c r="B32" s="16" t="s">
        <v>22</v>
      </c>
      <c r="C32" s="16">
        <v>509</v>
      </c>
      <c r="D32" s="40" t="s">
        <v>90</v>
      </c>
      <c r="E32" s="41">
        <v>2002</v>
      </c>
      <c r="F32" s="41">
        <v>1</v>
      </c>
      <c r="G32" s="40" t="s">
        <v>21</v>
      </c>
      <c r="H32" s="17" t="s">
        <v>35</v>
      </c>
      <c r="I32" s="17" t="s">
        <v>91</v>
      </c>
      <c r="J32" s="17"/>
      <c r="K32" s="17"/>
      <c r="L32" s="17"/>
      <c r="M32" s="17"/>
      <c r="N32" s="20" t="s">
        <v>23</v>
      </c>
      <c r="O32" s="19"/>
      <c r="P32" s="20"/>
      <c r="Q32" s="17"/>
      <c r="R32" s="17"/>
      <c r="S32" s="17"/>
      <c r="T32" s="17"/>
      <c r="U32" s="20"/>
      <c r="V32" s="19"/>
      <c r="W32" s="20" t="s">
        <v>23</v>
      </c>
      <c r="X32" s="20"/>
    </row>
    <row r="34" spans="1:24" ht="18.75">
      <c r="A34" s="70" t="s">
        <v>92</v>
      </c>
      <c r="B34" s="70"/>
      <c r="C34" s="70"/>
      <c r="D34" s="70"/>
      <c r="E34" s="70"/>
      <c r="F34" s="70"/>
      <c r="G34" s="70"/>
      <c r="H34" s="70"/>
      <c r="I34" s="70"/>
      <c r="J34" s="10"/>
      <c r="K34" s="10"/>
      <c r="L34" s="10"/>
      <c r="M34" s="10"/>
      <c r="N34" s="11"/>
      <c r="O34" s="10"/>
      <c r="P34" s="11"/>
      <c r="Q34" s="10"/>
      <c r="R34" s="10"/>
      <c r="S34" s="10"/>
      <c r="T34" s="10"/>
      <c r="U34" s="11"/>
      <c r="V34" s="10"/>
      <c r="W34" s="11"/>
      <c r="X34" s="11"/>
    </row>
    <row r="35" spans="1:24" ht="15" customHeight="1">
      <c r="A35" s="71" t="s">
        <v>3</v>
      </c>
      <c r="B35" s="71" t="s">
        <v>4</v>
      </c>
      <c r="C35" s="71" t="s">
        <v>5</v>
      </c>
      <c r="D35" s="72" t="s">
        <v>6</v>
      </c>
      <c r="E35" s="72" t="s">
        <v>7</v>
      </c>
      <c r="F35" s="72" t="s">
        <v>8</v>
      </c>
      <c r="G35" s="72" t="s">
        <v>9</v>
      </c>
      <c r="H35" s="72" t="s">
        <v>10</v>
      </c>
      <c r="I35" s="72" t="s">
        <v>11</v>
      </c>
      <c r="J35" s="13"/>
      <c r="K35" s="13"/>
      <c r="L35" s="13"/>
      <c r="M35" s="13"/>
      <c r="N35" s="64" t="s">
        <v>12</v>
      </c>
      <c r="O35" s="65"/>
      <c r="P35" s="66"/>
      <c r="Q35" s="13"/>
      <c r="R35" s="13"/>
      <c r="S35" s="13"/>
      <c r="T35" s="13"/>
      <c r="U35" s="14"/>
      <c r="V35" s="65"/>
      <c r="W35" s="66"/>
      <c r="X35" s="67" t="s">
        <v>13</v>
      </c>
    </row>
    <row r="36" spans="1:24" ht="15">
      <c r="A36" s="71"/>
      <c r="B36" s="71"/>
      <c r="C36" s="71"/>
      <c r="D36" s="72"/>
      <c r="E36" s="72"/>
      <c r="F36" s="72"/>
      <c r="G36" s="72"/>
      <c r="H36" s="72"/>
      <c r="I36" s="72"/>
      <c r="J36" s="12" t="s">
        <v>14</v>
      </c>
      <c r="K36" s="12" t="s">
        <v>15</v>
      </c>
      <c r="L36" s="12" t="s">
        <v>14</v>
      </c>
      <c r="M36" s="12" t="s">
        <v>15</v>
      </c>
      <c r="N36" s="15" t="s">
        <v>16</v>
      </c>
      <c r="O36" s="12" t="s">
        <v>17</v>
      </c>
      <c r="P36" s="15" t="s">
        <v>18</v>
      </c>
      <c r="Q36" s="12" t="s">
        <v>14</v>
      </c>
      <c r="R36" s="12" t="s">
        <v>15</v>
      </c>
      <c r="S36" s="12" t="s">
        <v>14</v>
      </c>
      <c r="T36" s="12" t="s">
        <v>15</v>
      </c>
      <c r="U36" s="15" t="s">
        <v>16</v>
      </c>
      <c r="V36" s="12" t="s">
        <v>17</v>
      </c>
      <c r="W36" s="15" t="s">
        <v>18</v>
      </c>
      <c r="X36" s="68"/>
    </row>
    <row r="37" spans="1:24" ht="30">
      <c r="A37" s="16">
        <v>1</v>
      </c>
      <c r="B37" s="16" t="s">
        <v>19</v>
      </c>
      <c r="C37" s="16">
        <v>526</v>
      </c>
      <c r="D37" s="24" t="s">
        <v>93</v>
      </c>
      <c r="E37" s="19">
        <v>2001</v>
      </c>
      <c r="F37" s="19" t="s">
        <v>31</v>
      </c>
      <c r="G37" s="24" t="s">
        <v>94</v>
      </c>
      <c r="H37" s="24" t="s">
        <v>95</v>
      </c>
      <c r="I37" s="24" t="s">
        <v>96</v>
      </c>
      <c r="J37" s="24">
        <v>53</v>
      </c>
      <c r="K37" s="24">
        <v>53.86</v>
      </c>
      <c r="L37" s="24">
        <v>55</v>
      </c>
      <c r="M37" s="24">
        <v>26.44</v>
      </c>
      <c r="N37" s="20">
        <f aca="true" t="shared" si="5" ref="N37:N46">(L37*60+M37)-(J37*60+K37)</f>
        <v>92.57999999999993</v>
      </c>
      <c r="O37" s="19">
        <v>4</v>
      </c>
      <c r="P37" s="20">
        <f aca="true" t="shared" si="6" ref="P37:P46">N37+O37</f>
        <v>96.57999999999993</v>
      </c>
      <c r="Q37" s="24">
        <v>10</v>
      </c>
      <c r="R37" s="24">
        <v>33.08</v>
      </c>
      <c r="S37" s="24">
        <v>12</v>
      </c>
      <c r="T37" s="24">
        <v>0.14</v>
      </c>
      <c r="U37" s="20">
        <f aca="true" t="shared" si="7" ref="U37:U46">(S37*60+T37)-(Q37*60+R37)</f>
        <v>87.05999999999995</v>
      </c>
      <c r="V37" s="19">
        <v>0</v>
      </c>
      <c r="W37" s="20">
        <f aca="true" t="shared" si="8" ref="W37:W46">U37+V37</f>
        <v>87.05999999999995</v>
      </c>
      <c r="X37" s="20">
        <f aca="true" t="shared" si="9" ref="X37:X46">MIN(P37,W37)</f>
        <v>87.05999999999995</v>
      </c>
    </row>
    <row r="38" spans="1:24" ht="45">
      <c r="A38" s="42">
        <v>2</v>
      </c>
      <c r="B38" s="16" t="s">
        <v>19</v>
      </c>
      <c r="C38" s="16">
        <v>532</v>
      </c>
      <c r="D38" s="25" t="s">
        <v>97</v>
      </c>
      <c r="E38" s="32">
        <v>2001</v>
      </c>
      <c r="F38" s="43" t="s">
        <v>31</v>
      </c>
      <c r="G38" s="25" t="s">
        <v>21</v>
      </c>
      <c r="H38" s="17" t="s">
        <v>98</v>
      </c>
      <c r="I38" s="17" t="s">
        <v>99</v>
      </c>
      <c r="J38" s="17">
        <v>5</v>
      </c>
      <c r="K38" s="17">
        <v>5.7</v>
      </c>
      <c r="L38" s="17">
        <v>6</v>
      </c>
      <c r="M38" s="17">
        <v>34.64</v>
      </c>
      <c r="N38" s="20">
        <f t="shared" si="5"/>
        <v>88.94</v>
      </c>
      <c r="O38" s="19">
        <v>0</v>
      </c>
      <c r="P38" s="20">
        <f t="shared" si="6"/>
        <v>88.94</v>
      </c>
      <c r="Q38" s="17">
        <v>9</v>
      </c>
      <c r="R38" s="17">
        <v>35.39</v>
      </c>
      <c r="S38" s="17">
        <v>11</v>
      </c>
      <c r="T38" s="17">
        <v>4.89</v>
      </c>
      <c r="U38" s="20">
        <f t="shared" si="7"/>
        <v>89.5</v>
      </c>
      <c r="V38" s="19">
        <v>2</v>
      </c>
      <c r="W38" s="20">
        <f t="shared" si="8"/>
        <v>91.5</v>
      </c>
      <c r="X38" s="20">
        <f t="shared" si="9"/>
        <v>88.94</v>
      </c>
    </row>
    <row r="39" spans="1:24" ht="30">
      <c r="A39" s="16">
        <v>3</v>
      </c>
      <c r="B39" s="16" t="s">
        <v>19</v>
      </c>
      <c r="C39" s="16">
        <v>524</v>
      </c>
      <c r="D39" s="25" t="s">
        <v>100</v>
      </c>
      <c r="E39" s="32">
        <v>2003</v>
      </c>
      <c r="F39" s="43" t="s">
        <v>31</v>
      </c>
      <c r="G39" s="25" t="s">
        <v>38</v>
      </c>
      <c r="H39" s="24" t="s">
        <v>39</v>
      </c>
      <c r="I39" s="24" t="s">
        <v>40</v>
      </c>
      <c r="J39" s="24">
        <v>52</v>
      </c>
      <c r="K39" s="24">
        <v>39.66</v>
      </c>
      <c r="L39" s="24">
        <v>54</v>
      </c>
      <c r="M39" s="24">
        <v>15.28</v>
      </c>
      <c r="N39" s="20">
        <f t="shared" si="5"/>
        <v>95.62000000000035</v>
      </c>
      <c r="O39" s="19">
        <v>2</v>
      </c>
      <c r="P39" s="20">
        <f t="shared" si="6"/>
        <v>97.62000000000035</v>
      </c>
      <c r="Q39" s="24">
        <v>8</v>
      </c>
      <c r="R39" s="24">
        <v>33.38</v>
      </c>
      <c r="S39" s="24">
        <v>10</v>
      </c>
      <c r="T39" s="24">
        <v>8.52</v>
      </c>
      <c r="U39" s="20">
        <f t="shared" si="7"/>
        <v>95.13999999999999</v>
      </c>
      <c r="V39" s="19">
        <v>4</v>
      </c>
      <c r="W39" s="20">
        <f t="shared" si="8"/>
        <v>99.13999999999999</v>
      </c>
      <c r="X39" s="20">
        <f t="shared" si="9"/>
        <v>97.62000000000035</v>
      </c>
    </row>
    <row r="40" spans="1:24" ht="30">
      <c r="A40" s="42">
        <v>4</v>
      </c>
      <c r="B40" s="16" t="s">
        <v>19</v>
      </c>
      <c r="C40" s="16">
        <v>523</v>
      </c>
      <c r="D40" s="25" t="s">
        <v>101</v>
      </c>
      <c r="E40" s="32">
        <v>2001</v>
      </c>
      <c r="F40" s="43" t="s">
        <v>31</v>
      </c>
      <c r="G40" s="25" t="s">
        <v>38</v>
      </c>
      <c r="H40" s="24" t="s">
        <v>39</v>
      </c>
      <c r="I40" s="24" t="s">
        <v>40</v>
      </c>
      <c r="J40" s="24">
        <v>51</v>
      </c>
      <c r="K40" s="24">
        <v>39.26</v>
      </c>
      <c r="L40" s="24">
        <v>53</v>
      </c>
      <c r="M40" s="24">
        <v>23.66</v>
      </c>
      <c r="N40" s="20">
        <f t="shared" si="5"/>
        <v>104.39999999999964</v>
      </c>
      <c r="O40" s="19">
        <v>8</v>
      </c>
      <c r="P40" s="20">
        <f t="shared" si="6"/>
        <v>112.39999999999964</v>
      </c>
      <c r="Q40" s="24">
        <v>7</v>
      </c>
      <c r="R40" s="24">
        <v>35.16</v>
      </c>
      <c r="S40" s="24">
        <v>9</v>
      </c>
      <c r="T40" s="24">
        <v>17.24</v>
      </c>
      <c r="U40" s="20">
        <f t="shared" si="7"/>
        <v>102.08000000000004</v>
      </c>
      <c r="V40" s="19">
        <v>0</v>
      </c>
      <c r="W40" s="20">
        <f t="shared" si="8"/>
        <v>102.08000000000004</v>
      </c>
      <c r="X40" s="20">
        <f t="shared" si="9"/>
        <v>102.08000000000004</v>
      </c>
    </row>
    <row r="41" spans="1:24" ht="30">
      <c r="A41" s="16">
        <v>5</v>
      </c>
      <c r="B41" s="16" t="s">
        <v>19</v>
      </c>
      <c r="C41" s="16">
        <v>522</v>
      </c>
      <c r="D41" s="24" t="s">
        <v>102</v>
      </c>
      <c r="E41" s="19">
        <v>2001</v>
      </c>
      <c r="F41" s="19">
        <v>1</v>
      </c>
      <c r="G41" s="24" t="s">
        <v>47</v>
      </c>
      <c r="H41" s="17" t="s">
        <v>48</v>
      </c>
      <c r="I41" s="17" t="s">
        <v>49</v>
      </c>
      <c r="J41" s="17">
        <v>50</v>
      </c>
      <c r="K41" s="17">
        <v>38</v>
      </c>
      <c r="L41" s="17">
        <v>52</v>
      </c>
      <c r="M41" s="17">
        <v>29.12</v>
      </c>
      <c r="N41" s="20">
        <f t="shared" si="5"/>
        <v>111.11999999999989</v>
      </c>
      <c r="O41" s="19">
        <v>52</v>
      </c>
      <c r="P41" s="20">
        <f t="shared" si="6"/>
        <v>163.1199999999999</v>
      </c>
      <c r="Q41" s="17">
        <v>6</v>
      </c>
      <c r="R41" s="17">
        <v>33.4</v>
      </c>
      <c r="S41" s="17">
        <v>8</v>
      </c>
      <c r="T41" s="17">
        <v>15.22</v>
      </c>
      <c r="U41" s="20">
        <f t="shared" si="7"/>
        <v>101.82000000000005</v>
      </c>
      <c r="V41" s="19">
        <v>4</v>
      </c>
      <c r="W41" s="20">
        <f t="shared" si="8"/>
        <v>105.82000000000005</v>
      </c>
      <c r="X41" s="20">
        <f t="shared" si="9"/>
        <v>105.82000000000005</v>
      </c>
    </row>
    <row r="42" spans="1:24" ht="30">
      <c r="A42" s="42">
        <v>6</v>
      </c>
      <c r="B42" s="16" t="s">
        <v>19</v>
      </c>
      <c r="C42" s="16">
        <v>521</v>
      </c>
      <c r="D42" s="24" t="s">
        <v>103</v>
      </c>
      <c r="E42" s="19">
        <v>2003</v>
      </c>
      <c r="F42" s="19">
        <v>1</v>
      </c>
      <c r="G42" s="24" t="s">
        <v>24</v>
      </c>
      <c r="H42" s="17" t="s">
        <v>32</v>
      </c>
      <c r="I42" s="17" t="s">
        <v>33</v>
      </c>
      <c r="J42" s="17">
        <v>49</v>
      </c>
      <c r="K42" s="17">
        <v>37.89</v>
      </c>
      <c r="L42" s="17">
        <v>51</v>
      </c>
      <c r="M42" s="17">
        <v>26.65</v>
      </c>
      <c r="N42" s="20">
        <f t="shared" si="5"/>
        <v>108.76000000000022</v>
      </c>
      <c r="O42" s="19">
        <v>2</v>
      </c>
      <c r="P42" s="20">
        <f t="shared" si="6"/>
        <v>110.76000000000022</v>
      </c>
      <c r="Q42" s="17">
        <v>5</v>
      </c>
      <c r="R42" s="17">
        <v>33.14</v>
      </c>
      <c r="S42" s="17">
        <v>7</v>
      </c>
      <c r="T42" s="17">
        <v>27.54</v>
      </c>
      <c r="U42" s="20">
        <f t="shared" si="7"/>
        <v>114.40000000000003</v>
      </c>
      <c r="V42" s="19">
        <v>6</v>
      </c>
      <c r="W42" s="20">
        <f t="shared" si="8"/>
        <v>120.40000000000003</v>
      </c>
      <c r="X42" s="20">
        <f t="shared" si="9"/>
        <v>110.76000000000022</v>
      </c>
    </row>
    <row r="43" spans="1:24" ht="30">
      <c r="A43" s="42">
        <v>7</v>
      </c>
      <c r="B43" s="42" t="s">
        <v>19</v>
      </c>
      <c r="C43" s="42">
        <v>516</v>
      </c>
      <c r="D43" s="44" t="s">
        <v>104</v>
      </c>
      <c r="E43" s="45">
        <v>2005</v>
      </c>
      <c r="F43" s="45" t="s">
        <v>61</v>
      </c>
      <c r="G43" s="44" t="s">
        <v>51</v>
      </c>
      <c r="H43" s="29" t="s">
        <v>52</v>
      </c>
      <c r="I43" s="29" t="s">
        <v>53</v>
      </c>
      <c r="J43" s="29">
        <v>46</v>
      </c>
      <c r="K43" s="29">
        <v>36.66</v>
      </c>
      <c r="L43" s="29">
        <v>48</v>
      </c>
      <c r="M43" s="29">
        <v>33.57</v>
      </c>
      <c r="N43" s="20">
        <f t="shared" si="5"/>
        <v>116.91000000000031</v>
      </c>
      <c r="O43" s="19">
        <v>4</v>
      </c>
      <c r="P43" s="20">
        <f t="shared" si="6"/>
        <v>120.91000000000031</v>
      </c>
      <c r="Q43" s="17">
        <v>4</v>
      </c>
      <c r="R43" s="17">
        <v>33.98</v>
      </c>
      <c r="S43" s="17">
        <v>6</v>
      </c>
      <c r="T43" s="17">
        <v>58.91</v>
      </c>
      <c r="U43" s="20">
        <f t="shared" si="7"/>
        <v>144.92999999999995</v>
      </c>
      <c r="V43" s="19">
        <v>2</v>
      </c>
      <c r="W43" s="20">
        <f t="shared" si="8"/>
        <v>146.92999999999995</v>
      </c>
      <c r="X43" s="20">
        <f t="shared" si="9"/>
        <v>120.91000000000031</v>
      </c>
    </row>
    <row r="44" spans="1:24" ht="15">
      <c r="A44" s="16">
        <v>8</v>
      </c>
      <c r="B44" s="16" t="s">
        <v>19</v>
      </c>
      <c r="C44" s="16">
        <v>519</v>
      </c>
      <c r="D44" s="40" t="s">
        <v>105</v>
      </c>
      <c r="E44" s="41">
        <v>2004</v>
      </c>
      <c r="F44" s="46" t="s">
        <v>61</v>
      </c>
      <c r="G44" s="40" t="s">
        <v>20</v>
      </c>
      <c r="H44" s="17"/>
      <c r="I44" s="17" t="s">
        <v>63</v>
      </c>
      <c r="J44" s="17">
        <v>48</v>
      </c>
      <c r="K44" s="17">
        <v>39.96</v>
      </c>
      <c r="L44" s="17">
        <v>50</v>
      </c>
      <c r="M44" s="17">
        <v>47.8</v>
      </c>
      <c r="N44" s="20">
        <f t="shared" si="5"/>
        <v>127.84000000000015</v>
      </c>
      <c r="O44" s="19">
        <v>10</v>
      </c>
      <c r="P44" s="20">
        <f t="shared" si="6"/>
        <v>137.84000000000015</v>
      </c>
      <c r="Q44" s="17">
        <v>1</v>
      </c>
      <c r="R44" s="17">
        <v>34.94</v>
      </c>
      <c r="S44" s="17">
        <v>3</v>
      </c>
      <c r="T44" s="17">
        <v>40.93</v>
      </c>
      <c r="U44" s="20">
        <f t="shared" si="7"/>
        <v>125.99000000000001</v>
      </c>
      <c r="V44" s="19">
        <v>6</v>
      </c>
      <c r="W44" s="20">
        <f t="shared" si="8"/>
        <v>131.99</v>
      </c>
      <c r="X44" s="20">
        <f t="shared" si="9"/>
        <v>131.99</v>
      </c>
    </row>
    <row r="45" spans="1:24" ht="45">
      <c r="A45" s="42">
        <v>9</v>
      </c>
      <c r="B45" s="16" t="s">
        <v>19</v>
      </c>
      <c r="C45" s="16">
        <v>518</v>
      </c>
      <c r="D45" s="24" t="s">
        <v>106</v>
      </c>
      <c r="E45" s="19">
        <v>2002</v>
      </c>
      <c r="F45" s="19" t="s">
        <v>61</v>
      </c>
      <c r="G45" s="24" t="s">
        <v>24</v>
      </c>
      <c r="H45" s="24" t="s">
        <v>43</v>
      </c>
      <c r="I45" s="24" t="s">
        <v>44</v>
      </c>
      <c r="J45" s="24">
        <v>47</v>
      </c>
      <c r="K45" s="24">
        <v>34.47</v>
      </c>
      <c r="L45" s="24">
        <v>49</v>
      </c>
      <c r="M45" s="24">
        <v>53.1</v>
      </c>
      <c r="N45" s="20">
        <f t="shared" si="5"/>
        <v>138.6300000000001</v>
      </c>
      <c r="O45" s="19">
        <v>8</v>
      </c>
      <c r="P45" s="20">
        <f t="shared" si="6"/>
        <v>146.6300000000001</v>
      </c>
      <c r="Q45" s="24">
        <v>60</v>
      </c>
      <c r="R45" s="24">
        <v>34.6</v>
      </c>
      <c r="S45" s="24">
        <v>62</v>
      </c>
      <c r="T45" s="24">
        <v>36.07</v>
      </c>
      <c r="U45" s="20">
        <f t="shared" si="7"/>
        <v>121.47000000000025</v>
      </c>
      <c r="V45" s="19">
        <v>12</v>
      </c>
      <c r="W45" s="20">
        <f t="shared" si="8"/>
        <v>133.47000000000025</v>
      </c>
      <c r="X45" s="20">
        <f t="shared" si="9"/>
        <v>133.47000000000025</v>
      </c>
    </row>
    <row r="46" spans="1:24" ht="45">
      <c r="A46" s="16">
        <v>10</v>
      </c>
      <c r="B46" s="16" t="s">
        <v>19</v>
      </c>
      <c r="C46" s="16">
        <v>517</v>
      </c>
      <c r="D46" s="40" t="s">
        <v>107</v>
      </c>
      <c r="E46" s="41">
        <v>2005</v>
      </c>
      <c r="F46" s="46" t="s">
        <v>61</v>
      </c>
      <c r="G46" s="40" t="s">
        <v>21</v>
      </c>
      <c r="H46" s="17" t="s">
        <v>98</v>
      </c>
      <c r="I46" s="17" t="s">
        <v>108</v>
      </c>
      <c r="J46" s="17">
        <v>45</v>
      </c>
      <c r="K46" s="17">
        <v>39.01</v>
      </c>
      <c r="L46" s="17">
        <v>47</v>
      </c>
      <c r="M46" s="17">
        <v>50.84</v>
      </c>
      <c r="N46" s="20">
        <f t="shared" si="5"/>
        <v>131.82999999999993</v>
      </c>
      <c r="O46" s="19">
        <v>10</v>
      </c>
      <c r="P46" s="20">
        <f t="shared" si="6"/>
        <v>141.82999999999993</v>
      </c>
      <c r="Q46" s="17">
        <v>57</v>
      </c>
      <c r="R46" s="17">
        <v>5.98</v>
      </c>
      <c r="S46" s="17">
        <v>59</v>
      </c>
      <c r="T46" s="17">
        <v>25.71</v>
      </c>
      <c r="U46" s="20">
        <f t="shared" si="7"/>
        <v>139.73000000000002</v>
      </c>
      <c r="V46" s="19">
        <v>0</v>
      </c>
      <c r="W46" s="20">
        <f t="shared" si="8"/>
        <v>139.73000000000002</v>
      </c>
      <c r="X46" s="20">
        <f t="shared" si="9"/>
        <v>139.73000000000002</v>
      </c>
    </row>
    <row r="47" spans="1:24" ht="30">
      <c r="A47" s="42"/>
      <c r="B47" s="16" t="s">
        <v>19</v>
      </c>
      <c r="C47" s="16">
        <v>520</v>
      </c>
      <c r="D47" s="24" t="s">
        <v>109</v>
      </c>
      <c r="E47" s="19">
        <v>2003</v>
      </c>
      <c r="F47" s="19">
        <v>2</v>
      </c>
      <c r="G47" s="24" t="s">
        <v>47</v>
      </c>
      <c r="H47" s="17" t="s">
        <v>48</v>
      </c>
      <c r="I47" s="17" t="s">
        <v>49</v>
      </c>
      <c r="J47" s="17"/>
      <c r="K47" s="17"/>
      <c r="L47" s="17"/>
      <c r="M47" s="17"/>
      <c r="N47" s="20" t="s">
        <v>23</v>
      </c>
      <c r="O47" s="19"/>
      <c r="P47" s="20"/>
      <c r="Q47" s="17"/>
      <c r="R47" s="17"/>
      <c r="S47" s="17"/>
      <c r="T47" s="17"/>
      <c r="U47" s="20" t="s">
        <v>23</v>
      </c>
      <c r="V47" s="19"/>
      <c r="W47" s="20"/>
      <c r="X47" s="20"/>
    </row>
    <row r="48" spans="1:24" ht="15">
      <c r="A48" s="47"/>
      <c r="B48" s="47"/>
      <c r="C48" s="47"/>
      <c r="D48" s="48"/>
      <c r="E48" s="49"/>
      <c r="F48" s="49"/>
      <c r="G48" s="48"/>
      <c r="H48" s="50"/>
      <c r="I48" s="50"/>
      <c r="J48" s="50"/>
      <c r="K48" s="50"/>
      <c r="L48" s="50"/>
      <c r="M48" s="50"/>
      <c r="N48" s="51"/>
      <c r="O48" s="49"/>
      <c r="P48" s="51"/>
      <c r="Q48" s="50"/>
      <c r="R48" s="50"/>
      <c r="S48" s="50"/>
      <c r="T48" s="50"/>
      <c r="U48" s="51"/>
      <c r="V48" s="49"/>
      <c r="W48" s="51"/>
      <c r="X48" s="51"/>
    </row>
    <row r="50" spans="1:24" ht="18.75">
      <c r="A50" s="70" t="s">
        <v>110</v>
      </c>
      <c r="B50" s="70"/>
      <c r="C50" s="70"/>
      <c r="D50" s="70"/>
      <c r="E50" s="70"/>
      <c r="F50" s="70"/>
      <c r="G50" s="70"/>
      <c r="H50" s="70"/>
      <c r="I50" s="70"/>
      <c r="J50" s="10"/>
      <c r="K50" s="10"/>
      <c r="L50" s="10"/>
      <c r="M50" s="10"/>
      <c r="N50" s="11"/>
      <c r="O50" s="10"/>
      <c r="P50" s="11"/>
      <c r="Q50" s="10"/>
      <c r="R50" s="10"/>
      <c r="S50" s="10"/>
      <c r="T50" s="10"/>
      <c r="U50" s="11"/>
      <c r="V50" s="10"/>
      <c r="W50" s="11"/>
      <c r="X50" s="11"/>
    </row>
    <row r="51" spans="1:24" ht="15" customHeight="1">
      <c r="A51" s="71" t="s">
        <v>3</v>
      </c>
      <c r="B51" s="71" t="s">
        <v>4</v>
      </c>
      <c r="C51" s="71" t="s">
        <v>5</v>
      </c>
      <c r="D51" s="72" t="s">
        <v>6</v>
      </c>
      <c r="E51" s="72" t="s">
        <v>7</v>
      </c>
      <c r="F51" s="72" t="s">
        <v>8</v>
      </c>
      <c r="G51" s="72" t="s">
        <v>9</v>
      </c>
      <c r="H51" s="72" t="s">
        <v>10</v>
      </c>
      <c r="I51" s="72" t="s">
        <v>11</v>
      </c>
      <c r="J51" s="13"/>
      <c r="K51" s="13"/>
      <c r="L51" s="13"/>
      <c r="M51" s="13"/>
      <c r="N51" s="64" t="s">
        <v>12</v>
      </c>
      <c r="O51" s="65"/>
      <c r="P51" s="66"/>
      <c r="Q51" s="13"/>
      <c r="R51" s="13"/>
      <c r="S51" s="13"/>
      <c r="T51" s="13"/>
      <c r="U51" s="14"/>
      <c r="V51" s="65"/>
      <c r="W51" s="66"/>
      <c r="X51" s="67" t="s">
        <v>13</v>
      </c>
    </row>
    <row r="52" spans="1:24" ht="15">
      <c r="A52" s="71"/>
      <c r="B52" s="71"/>
      <c r="C52" s="71"/>
      <c r="D52" s="72"/>
      <c r="E52" s="72"/>
      <c r="F52" s="72"/>
      <c r="G52" s="72"/>
      <c r="H52" s="72"/>
      <c r="I52" s="72"/>
      <c r="J52" s="12" t="s">
        <v>14</v>
      </c>
      <c r="K52" s="12" t="s">
        <v>15</v>
      </c>
      <c r="L52" s="12" t="s">
        <v>14</v>
      </c>
      <c r="M52" s="12" t="s">
        <v>15</v>
      </c>
      <c r="N52" s="15" t="s">
        <v>16</v>
      </c>
      <c r="O52" s="12" t="s">
        <v>17</v>
      </c>
      <c r="P52" s="15" t="s">
        <v>18</v>
      </c>
      <c r="Q52" s="12" t="s">
        <v>14</v>
      </c>
      <c r="R52" s="12" t="s">
        <v>15</v>
      </c>
      <c r="S52" s="12" t="s">
        <v>14</v>
      </c>
      <c r="T52" s="12" t="s">
        <v>15</v>
      </c>
      <c r="U52" s="15" t="s">
        <v>16</v>
      </c>
      <c r="V52" s="12" t="s">
        <v>17</v>
      </c>
      <c r="W52" s="15" t="s">
        <v>18</v>
      </c>
      <c r="X52" s="68"/>
    </row>
    <row r="53" spans="1:24" ht="15">
      <c r="A53" s="16">
        <v>1</v>
      </c>
      <c r="B53" s="16" t="s">
        <v>111</v>
      </c>
      <c r="C53" s="16">
        <v>540</v>
      </c>
      <c r="D53" s="40" t="s">
        <v>112</v>
      </c>
      <c r="E53" s="41">
        <v>2001</v>
      </c>
      <c r="F53" s="41">
        <v>3</v>
      </c>
      <c r="G53" s="40" t="s">
        <v>24</v>
      </c>
      <c r="H53" s="17"/>
      <c r="I53" s="17" t="s">
        <v>113</v>
      </c>
      <c r="J53" s="17">
        <v>7</v>
      </c>
      <c r="K53" s="17">
        <v>7.65</v>
      </c>
      <c r="L53" s="17">
        <v>8</v>
      </c>
      <c r="M53" s="17">
        <v>41.58</v>
      </c>
      <c r="N53" s="20">
        <f aca="true" t="shared" si="10" ref="N53:N61">(L53*60+M53)-(J53*60+K53)</f>
        <v>93.93000000000006</v>
      </c>
      <c r="O53" s="19">
        <v>2</v>
      </c>
      <c r="P53" s="20">
        <f aca="true" t="shared" si="11" ref="P53:P61">N53+O53</f>
        <v>95.93000000000006</v>
      </c>
      <c r="Q53" s="17">
        <v>21</v>
      </c>
      <c r="R53" s="17">
        <v>34.7</v>
      </c>
      <c r="S53" s="17">
        <v>23</v>
      </c>
      <c r="T53" s="17">
        <v>6.23</v>
      </c>
      <c r="U53" s="20">
        <f aca="true" t="shared" si="12" ref="U53:U66">(S53*60+T53)-(Q53*60+R53)</f>
        <v>91.52999999999997</v>
      </c>
      <c r="V53" s="19">
        <v>0</v>
      </c>
      <c r="W53" s="20">
        <f aca="true" t="shared" si="13" ref="W53:W66">U53+V53</f>
        <v>91.52999999999997</v>
      </c>
      <c r="X53" s="20">
        <f aca="true" t="shared" si="14" ref="X53:X67">MIN(P53,W53)</f>
        <v>91.52999999999997</v>
      </c>
    </row>
    <row r="54" spans="1:24" ht="30">
      <c r="A54" s="16">
        <v>2</v>
      </c>
      <c r="B54" s="16" t="s">
        <v>111</v>
      </c>
      <c r="C54" s="16">
        <v>539</v>
      </c>
      <c r="D54" s="24" t="s">
        <v>26</v>
      </c>
      <c r="E54" s="19">
        <v>2001</v>
      </c>
      <c r="F54" s="19">
        <v>1</v>
      </c>
      <c r="G54" s="24" t="s">
        <v>27</v>
      </c>
      <c r="H54" s="24" t="s">
        <v>28</v>
      </c>
      <c r="I54" s="24" t="s">
        <v>29</v>
      </c>
      <c r="J54" s="24">
        <v>6</v>
      </c>
      <c r="K54" s="24">
        <v>9.17</v>
      </c>
      <c r="L54" s="24">
        <v>7</v>
      </c>
      <c r="M54" s="24">
        <v>47.52</v>
      </c>
      <c r="N54" s="20">
        <f t="shared" si="10"/>
        <v>98.34999999999997</v>
      </c>
      <c r="O54" s="19">
        <v>0</v>
      </c>
      <c r="P54" s="20">
        <f t="shared" si="11"/>
        <v>98.34999999999997</v>
      </c>
      <c r="Q54" s="24">
        <v>20</v>
      </c>
      <c r="R54" s="24">
        <v>36.04</v>
      </c>
      <c r="S54" s="24">
        <v>22</v>
      </c>
      <c r="T54" s="24">
        <v>11.75</v>
      </c>
      <c r="U54" s="20">
        <f t="shared" si="12"/>
        <v>95.71000000000004</v>
      </c>
      <c r="V54" s="19">
        <v>0</v>
      </c>
      <c r="W54" s="20">
        <f t="shared" si="13"/>
        <v>95.71000000000004</v>
      </c>
      <c r="X54" s="20">
        <f t="shared" si="14"/>
        <v>95.71000000000004</v>
      </c>
    </row>
    <row r="55" spans="1:24" ht="30">
      <c r="A55" s="21">
        <v>3</v>
      </c>
      <c r="B55" s="21" t="s">
        <v>111</v>
      </c>
      <c r="C55" s="21">
        <v>541</v>
      </c>
      <c r="D55" s="26" t="s">
        <v>30</v>
      </c>
      <c r="E55" s="27">
        <v>2003</v>
      </c>
      <c r="F55" s="52" t="s">
        <v>31</v>
      </c>
      <c r="G55" s="26" t="s">
        <v>24</v>
      </c>
      <c r="H55" s="22" t="s">
        <v>32</v>
      </c>
      <c r="I55" s="22" t="s">
        <v>33</v>
      </c>
      <c r="J55" s="29">
        <v>8</v>
      </c>
      <c r="K55" s="29">
        <v>7.42</v>
      </c>
      <c r="L55" s="29">
        <v>9</v>
      </c>
      <c r="M55" s="29">
        <v>44.57</v>
      </c>
      <c r="N55" s="18">
        <f t="shared" si="10"/>
        <v>97.15000000000003</v>
      </c>
      <c r="O55" s="23">
        <v>6</v>
      </c>
      <c r="P55" s="18">
        <f t="shared" si="11"/>
        <v>103.15000000000003</v>
      </c>
      <c r="Q55" s="22">
        <v>22</v>
      </c>
      <c r="R55" s="22">
        <v>34.24</v>
      </c>
      <c r="S55" s="22">
        <v>24</v>
      </c>
      <c r="T55" s="22">
        <v>8.11</v>
      </c>
      <c r="U55" s="18">
        <f t="shared" si="12"/>
        <v>93.86999999999989</v>
      </c>
      <c r="V55" s="23">
        <v>2</v>
      </c>
      <c r="W55" s="18">
        <f t="shared" si="13"/>
        <v>95.86999999999989</v>
      </c>
      <c r="X55" s="18">
        <f t="shared" si="14"/>
        <v>95.86999999999989</v>
      </c>
    </row>
    <row r="56" spans="1:24" ht="30">
      <c r="A56" s="16">
        <v>4</v>
      </c>
      <c r="B56" s="16" t="s">
        <v>111</v>
      </c>
      <c r="C56" s="16">
        <v>536</v>
      </c>
      <c r="D56" s="40" t="s">
        <v>71</v>
      </c>
      <c r="E56" s="41">
        <v>2003</v>
      </c>
      <c r="F56" s="41">
        <v>1</v>
      </c>
      <c r="G56" s="40" t="s">
        <v>38</v>
      </c>
      <c r="H56" s="24" t="s">
        <v>39</v>
      </c>
      <c r="I56" s="24" t="s">
        <v>40</v>
      </c>
      <c r="J56" s="24">
        <v>2</v>
      </c>
      <c r="K56" s="24">
        <v>56.85</v>
      </c>
      <c r="L56" s="24">
        <v>4</v>
      </c>
      <c r="M56" s="24">
        <v>36.04</v>
      </c>
      <c r="N56" s="20">
        <f t="shared" si="10"/>
        <v>99.19000000000003</v>
      </c>
      <c r="O56" s="19">
        <v>4</v>
      </c>
      <c r="P56" s="20">
        <f t="shared" si="11"/>
        <v>103.19000000000003</v>
      </c>
      <c r="Q56" s="24">
        <v>18</v>
      </c>
      <c r="R56" s="24">
        <v>34.16</v>
      </c>
      <c r="S56" s="24">
        <v>20</v>
      </c>
      <c r="T56" s="24">
        <v>15.09</v>
      </c>
      <c r="U56" s="20">
        <f t="shared" si="12"/>
        <v>100.92999999999984</v>
      </c>
      <c r="V56" s="19">
        <v>2</v>
      </c>
      <c r="W56" s="20">
        <f t="shared" si="13"/>
        <v>102.92999999999984</v>
      </c>
      <c r="X56" s="20">
        <f t="shared" si="14"/>
        <v>102.92999999999984</v>
      </c>
    </row>
    <row r="57" spans="1:24" ht="30">
      <c r="A57" s="21">
        <v>5</v>
      </c>
      <c r="B57" s="16" t="s">
        <v>111</v>
      </c>
      <c r="C57" s="16">
        <v>531</v>
      </c>
      <c r="D57" s="53" t="s">
        <v>114</v>
      </c>
      <c r="E57" s="54">
        <v>2003</v>
      </c>
      <c r="F57" s="54">
        <v>3</v>
      </c>
      <c r="G57" s="53" t="s">
        <v>47</v>
      </c>
      <c r="H57" s="53" t="s">
        <v>115</v>
      </c>
      <c r="I57" s="53" t="s">
        <v>49</v>
      </c>
      <c r="J57" s="55">
        <v>59</v>
      </c>
      <c r="K57" s="55">
        <v>40.18</v>
      </c>
      <c r="L57" s="55">
        <v>61</v>
      </c>
      <c r="M57" s="55">
        <v>21.26</v>
      </c>
      <c r="N57" s="20">
        <f t="shared" si="10"/>
        <v>101.08000000000038</v>
      </c>
      <c r="O57" s="56">
        <v>4</v>
      </c>
      <c r="P57" s="20">
        <f t="shared" si="11"/>
        <v>105.08000000000038</v>
      </c>
      <c r="Q57" s="57">
        <v>16</v>
      </c>
      <c r="R57" s="57">
        <v>34.22</v>
      </c>
      <c r="S57" s="57">
        <v>18</v>
      </c>
      <c r="T57" s="57">
        <v>11.88</v>
      </c>
      <c r="U57" s="20">
        <f t="shared" si="12"/>
        <v>97.66000000000008</v>
      </c>
      <c r="V57" s="19">
        <v>6</v>
      </c>
      <c r="W57" s="20">
        <f t="shared" si="13"/>
        <v>103.66000000000008</v>
      </c>
      <c r="X57" s="20">
        <f t="shared" si="14"/>
        <v>103.66000000000008</v>
      </c>
    </row>
    <row r="58" spans="1:24" ht="30">
      <c r="A58" s="16">
        <v>6</v>
      </c>
      <c r="B58" s="21" t="s">
        <v>111</v>
      </c>
      <c r="C58" s="21">
        <v>527</v>
      </c>
      <c r="D58" s="58" t="s">
        <v>41</v>
      </c>
      <c r="E58" s="27">
        <v>2002</v>
      </c>
      <c r="F58" s="52">
        <v>1</v>
      </c>
      <c r="G58" s="26" t="s">
        <v>24</v>
      </c>
      <c r="H58" s="22" t="s">
        <v>32</v>
      </c>
      <c r="I58" s="22" t="s">
        <v>33</v>
      </c>
      <c r="J58" s="29">
        <v>56</v>
      </c>
      <c r="K58" s="29">
        <v>10.25</v>
      </c>
      <c r="L58" s="29">
        <v>57</v>
      </c>
      <c r="M58" s="29">
        <v>58.33</v>
      </c>
      <c r="N58" s="18">
        <f t="shared" si="10"/>
        <v>108.07999999999993</v>
      </c>
      <c r="O58" s="23">
        <v>0</v>
      </c>
      <c r="P58" s="18">
        <f t="shared" si="11"/>
        <v>108.07999999999993</v>
      </c>
      <c r="Q58" s="22">
        <v>11</v>
      </c>
      <c r="R58" s="22">
        <v>33.82</v>
      </c>
      <c r="S58" s="22">
        <v>13</v>
      </c>
      <c r="T58" s="22">
        <v>24.05</v>
      </c>
      <c r="U58" s="18">
        <f t="shared" si="12"/>
        <v>110.2299999999999</v>
      </c>
      <c r="V58" s="23">
        <v>0</v>
      </c>
      <c r="W58" s="18">
        <f t="shared" si="13"/>
        <v>110.2299999999999</v>
      </c>
      <c r="X58" s="18">
        <f t="shared" si="14"/>
        <v>108.07999999999993</v>
      </c>
    </row>
    <row r="59" spans="1:24" ht="30">
      <c r="A59" s="21">
        <v>7</v>
      </c>
      <c r="B59" s="16" t="s">
        <v>111</v>
      </c>
      <c r="C59" s="16">
        <v>538</v>
      </c>
      <c r="D59" s="40" t="s">
        <v>116</v>
      </c>
      <c r="E59" s="41">
        <v>2001</v>
      </c>
      <c r="F59" s="41">
        <v>1</v>
      </c>
      <c r="G59" s="40" t="s">
        <v>47</v>
      </c>
      <c r="H59" s="17" t="s">
        <v>48</v>
      </c>
      <c r="I59" s="17" t="s">
        <v>49</v>
      </c>
      <c r="J59" s="17">
        <v>3</v>
      </c>
      <c r="K59" s="17">
        <v>57.11</v>
      </c>
      <c r="L59" s="17">
        <v>5</v>
      </c>
      <c r="M59" s="17">
        <v>50.95</v>
      </c>
      <c r="N59" s="20">
        <f t="shared" si="10"/>
        <v>113.83999999999997</v>
      </c>
      <c r="O59" s="19">
        <v>2</v>
      </c>
      <c r="P59" s="20">
        <f t="shared" si="11"/>
        <v>115.83999999999997</v>
      </c>
      <c r="Q59" s="17">
        <v>19</v>
      </c>
      <c r="R59" s="17">
        <v>34.05</v>
      </c>
      <c r="S59" s="17">
        <v>21</v>
      </c>
      <c r="T59" s="17">
        <v>21.05</v>
      </c>
      <c r="U59" s="20">
        <f t="shared" si="12"/>
        <v>107</v>
      </c>
      <c r="V59" s="19">
        <v>2</v>
      </c>
      <c r="W59" s="20">
        <f t="shared" si="13"/>
        <v>109</v>
      </c>
      <c r="X59" s="20">
        <f t="shared" si="14"/>
        <v>109</v>
      </c>
    </row>
    <row r="60" spans="1:24" ht="45">
      <c r="A60" s="16">
        <v>8</v>
      </c>
      <c r="B60" s="16" t="s">
        <v>111</v>
      </c>
      <c r="C60" s="16">
        <v>535</v>
      </c>
      <c r="D60" s="40" t="s">
        <v>117</v>
      </c>
      <c r="E60" s="41">
        <v>2003</v>
      </c>
      <c r="F60" s="41">
        <v>3</v>
      </c>
      <c r="G60" s="40" t="s">
        <v>24</v>
      </c>
      <c r="H60" s="24" t="s">
        <v>43</v>
      </c>
      <c r="I60" s="24" t="s">
        <v>44</v>
      </c>
      <c r="J60" s="24">
        <v>1</v>
      </c>
      <c r="K60" s="24">
        <v>46.19</v>
      </c>
      <c r="L60" s="24">
        <v>3</v>
      </c>
      <c r="M60" s="24">
        <v>34.29</v>
      </c>
      <c r="N60" s="20">
        <f t="shared" si="10"/>
        <v>108.1</v>
      </c>
      <c r="O60" s="19">
        <v>4</v>
      </c>
      <c r="P60" s="20">
        <f t="shared" si="11"/>
        <v>112.1</v>
      </c>
      <c r="Q60" s="24">
        <v>17</v>
      </c>
      <c r="R60" s="24">
        <v>36.15</v>
      </c>
      <c r="S60" s="24">
        <v>19</v>
      </c>
      <c r="T60" s="24">
        <v>30.69</v>
      </c>
      <c r="U60" s="20">
        <f t="shared" si="12"/>
        <v>114.53999999999996</v>
      </c>
      <c r="V60" s="19">
        <v>8</v>
      </c>
      <c r="W60" s="20">
        <f t="shared" si="13"/>
        <v>122.53999999999996</v>
      </c>
      <c r="X60" s="20">
        <f t="shared" si="14"/>
        <v>112.1</v>
      </c>
    </row>
    <row r="61" spans="1:24" ht="30">
      <c r="A61" s="21">
        <v>9</v>
      </c>
      <c r="B61" s="16" t="s">
        <v>111</v>
      </c>
      <c r="C61" s="16">
        <v>537</v>
      </c>
      <c r="D61" s="40" t="s">
        <v>34</v>
      </c>
      <c r="E61" s="41">
        <v>2002</v>
      </c>
      <c r="F61" s="41">
        <v>1</v>
      </c>
      <c r="G61" s="40" t="s">
        <v>21</v>
      </c>
      <c r="H61" s="17" t="s">
        <v>35</v>
      </c>
      <c r="I61" s="17" t="s">
        <v>36</v>
      </c>
      <c r="J61" s="17">
        <v>40</v>
      </c>
      <c r="K61" s="17">
        <v>34.12</v>
      </c>
      <c r="L61" s="17">
        <v>42</v>
      </c>
      <c r="M61" s="17">
        <v>25.33</v>
      </c>
      <c r="N61" s="20">
        <f t="shared" si="10"/>
        <v>111.21000000000004</v>
      </c>
      <c r="O61" s="19">
        <v>2</v>
      </c>
      <c r="P61" s="20">
        <f t="shared" si="11"/>
        <v>113.21000000000004</v>
      </c>
      <c r="Q61" s="17">
        <v>12</v>
      </c>
      <c r="R61" s="17">
        <v>34.48</v>
      </c>
      <c r="S61" s="17">
        <v>14</v>
      </c>
      <c r="T61" s="17">
        <v>29.46</v>
      </c>
      <c r="U61" s="20">
        <f t="shared" si="12"/>
        <v>114.98000000000002</v>
      </c>
      <c r="V61" s="19">
        <v>6</v>
      </c>
      <c r="W61" s="20">
        <f t="shared" si="13"/>
        <v>120.98000000000002</v>
      </c>
      <c r="X61" s="20">
        <f t="shared" si="14"/>
        <v>113.21000000000004</v>
      </c>
    </row>
    <row r="62" spans="1:24" ht="30">
      <c r="A62" s="16">
        <v>10</v>
      </c>
      <c r="B62" s="16" t="s">
        <v>111</v>
      </c>
      <c r="C62" s="16">
        <v>533</v>
      </c>
      <c r="D62" s="40" t="s">
        <v>45</v>
      </c>
      <c r="E62" s="41">
        <v>2002</v>
      </c>
      <c r="F62" s="41">
        <v>2</v>
      </c>
      <c r="G62" s="40" t="s">
        <v>21</v>
      </c>
      <c r="H62" s="17" t="s">
        <v>35</v>
      </c>
      <c r="I62" s="17" t="s">
        <v>36</v>
      </c>
      <c r="J62" s="17"/>
      <c r="K62" s="17"/>
      <c r="L62" s="17"/>
      <c r="M62" s="17"/>
      <c r="N62" s="20" t="s">
        <v>23</v>
      </c>
      <c r="O62" s="19"/>
      <c r="P62" s="20"/>
      <c r="Q62" s="17">
        <v>33</v>
      </c>
      <c r="R62" s="17">
        <v>0.23</v>
      </c>
      <c r="S62" s="17">
        <v>34</v>
      </c>
      <c r="T62" s="17">
        <v>57.05</v>
      </c>
      <c r="U62" s="20">
        <f t="shared" si="12"/>
        <v>116.82000000000016</v>
      </c>
      <c r="V62" s="19">
        <v>0</v>
      </c>
      <c r="W62" s="20">
        <f t="shared" si="13"/>
        <v>116.82000000000016</v>
      </c>
      <c r="X62" s="20">
        <f t="shared" si="14"/>
        <v>116.82000000000016</v>
      </c>
    </row>
    <row r="63" spans="1:24" ht="30">
      <c r="A63" s="21">
        <v>11</v>
      </c>
      <c r="B63" s="16" t="s">
        <v>111</v>
      </c>
      <c r="C63" s="16">
        <v>515</v>
      </c>
      <c r="D63" s="40" t="s">
        <v>50</v>
      </c>
      <c r="E63" s="41">
        <v>2002</v>
      </c>
      <c r="F63" s="19">
        <v>2</v>
      </c>
      <c r="G63" s="24" t="s">
        <v>51</v>
      </c>
      <c r="H63" s="17" t="s">
        <v>52</v>
      </c>
      <c r="I63" s="17" t="s">
        <v>53</v>
      </c>
      <c r="J63" s="17">
        <v>44</v>
      </c>
      <c r="K63" s="17">
        <v>4.49</v>
      </c>
      <c r="L63" s="17">
        <v>46</v>
      </c>
      <c r="M63" s="17">
        <v>6.94</v>
      </c>
      <c r="N63" s="20">
        <f>(L63*60+M63)-(J63*60+K63)</f>
        <v>122.45000000000027</v>
      </c>
      <c r="O63" s="19">
        <v>54</v>
      </c>
      <c r="P63" s="20">
        <f>N63+O63</f>
        <v>176.45000000000027</v>
      </c>
      <c r="Q63" s="17">
        <v>59</v>
      </c>
      <c r="R63" s="17">
        <v>36.27</v>
      </c>
      <c r="S63" s="17">
        <v>61</v>
      </c>
      <c r="T63" s="17">
        <v>27.74</v>
      </c>
      <c r="U63" s="20">
        <f t="shared" si="12"/>
        <v>111.4699999999998</v>
      </c>
      <c r="V63" s="19">
        <v>6</v>
      </c>
      <c r="W63" s="20">
        <f t="shared" si="13"/>
        <v>117.4699999999998</v>
      </c>
      <c r="X63" s="20">
        <f t="shared" si="14"/>
        <v>117.4699999999998</v>
      </c>
    </row>
    <row r="64" spans="1:24" ht="30">
      <c r="A64" s="16">
        <v>12</v>
      </c>
      <c r="B64" s="16" t="s">
        <v>111</v>
      </c>
      <c r="C64" s="16">
        <v>530</v>
      </c>
      <c r="D64" s="30" t="s">
        <v>68</v>
      </c>
      <c r="E64" s="31" t="s">
        <v>69</v>
      </c>
      <c r="F64" s="31" t="s">
        <v>70</v>
      </c>
      <c r="G64" s="30" t="s">
        <v>38</v>
      </c>
      <c r="H64" s="24" t="s">
        <v>39</v>
      </c>
      <c r="I64" s="24" t="s">
        <v>40</v>
      </c>
      <c r="J64" s="24">
        <v>58</v>
      </c>
      <c r="K64" s="24">
        <v>18.97</v>
      </c>
      <c r="L64" s="24">
        <v>60</v>
      </c>
      <c r="M64" s="24">
        <v>29.75</v>
      </c>
      <c r="N64" s="20">
        <f>(L64*60+M64)-(J64*60+K64)</f>
        <v>130.7800000000002</v>
      </c>
      <c r="O64" s="19">
        <v>8</v>
      </c>
      <c r="P64" s="20">
        <f>N64+O64</f>
        <v>138.7800000000002</v>
      </c>
      <c r="Q64" s="24">
        <v>15</v>
      </c>
      <c r="R64" s="24">
        <v>34.76</v>
      </c>
      <c r="S64" s="24">
        <v>17</v>
      </c>
      <c r="T64" s="24">
        <v>30.33</v>
      </c>
      <c r="U64" s="20">
        <f t="shared" si="12"/>
        <v>115.56999999999994</v>
      </c>
      <c r="V64" s="19">
        <v>2</v>
      </c>
      <c r="W64" s="20">
        <f t="shared" si="13"/>
        <v>117.56999999999994</v>
      </c>
      <c r="X64" s="20">
        <f t="shared" si="14"/>
        <v>117.56999999999994</v>
      </c>
    </row>
    <row r="65" spans="1:24" ht="30">
      <c r="A65" s="21">
        <v>13</v>
      </c>
      <c r="B65" s="16" t="s">
        <v>111</v>
      </c>
      <c r="C65" s="16">
        <v>534</v>
      </c>
      <c r="D65" s="24" t="s">
        <v>59</v>
      </c>
      <c r="E65" s="19">
        <v>2003</v>
      </c>
      <c r="F65" s="19">
        <v>2</v>
      </c>
      <c r="G65" s="24" t="s">
        <v>51</v>
      </c>
      <c r="H65" s="17" t="s">
        <v>52</v>
      </c>
      <c r="I65" s="17" t="s">
        <v>53</v>
      </c>
      <c r="J65" s="17">
        <v>0</v>
      </c>
      <c r="K65" s="17">
        <v>43.44</v>
      </c>
      <c r="L65" s="17">
        <v>2</v>
      </c>
      <c r="M65" s="17">
        <v>45.14</v>
      </c>
      <c r="N65" s="20">
        <f>(L65*60+M65)-(J65*60+K65)</f>
        <v>121.69999999999999</v>
      </c>
      <c r="O65" s="19">
        <v>0</v>
      </c>
      <c r="P65" s="20">
        <f>N65+O65</f>
        <v>121.69999999999999</v>
      </c>
      <c r="Q65" s="17">
        <v>46</v>
      </c>
      <c r="R65" s="17">
        <v>4.51</v>
      </c>
      <c r="S65" s="17">
        <v>48</v>
      </c>
      <c r="T65" s="17">
        <v>7.66</v>
      </c>
      <c r="U65" s="20">
        <f t="shared" si="12"/>
        <v>123.14999999999964</v>
      </c>
      <c r="V65" s="19">
        <v>4</v>
      </c>
      <c r="W65" s="20">
        <f t="shared" si="13"/>
        <v>127.14999999999964</v>
      </c>
      <c r="X65" s="20">
        <f t="shared" si="14"/>
        <v>121.69999999999999</v>
      </c>
    </row>
    <row r="66" spans="1:24" ht="30">
      <c r="A66" s="16">
        <v>14</v>
      </c>
      <c r="B66" s="16" t="s">
        <v>111</v>
      </c>
      <c r="C66" s="16">
        <v>529</v>
      </c>
      <c r="D66" s="24" t="s">
        <v>54</v>
      </c>
      <c r="E66" s="19">
        <v>2002</v>
      </c>
      <c r="F66" s="19">
        <v>2</v>
      </c>
      <c r="G66" s="24" t="s">
        <v>38</v>
      </c>
      <c r="H66" s="17" t="s">
        <v>39</v>
      </c>
      <c r="I66" s="17" t="s">
        <v>40</v>
      </c>
      <c r="J66" s="17">
        <v>35</v>
      </c>
      <c r="K66" s="17">
        <v>13.82</v>
      </c>
      <c r="L66" s="17">
        <v>37</v>
      </c>
      <c r="M66" s="17">
        <v>23.05</v>
      </c>
      <c r="N66" s="20">
        <f>(L66*60+M66)-(J66*60+K66)</f>
        <v>129.23000000000002</v>
      </c>
      <c r="O66" s="19">
        <v>14</v>
      </c>
      <c r="P66" s="20">
        <f>N66+O66</f>
        <v>143.23000000000002</v>
      </c>
      <c r="Q66" s="17">
        <v>14</v>
      </c>
      <c r="R66" s="17">
        <v>35.91</v>
      </c>
      <c r="S66" s="17">
        <v>16</v>
      </c>
      <c r="T66" s="17">
        <v>45.72</v>
      </c>
      <c r="U66" s="20">
        <f t="shared" si="12"/>
        <v>129.81000000000006</v>
      </c>
      <c r="V66" s="19">
        <v>6</v>
      </c>
      <c r="W66" s="20">
        <f t="shared" si="13"/>
        <v>135.81000000000006</v>
      </c>
      <c r="X66" s="20">
        <f t="shared" si="14"/>
        <v>135.81000000000006</v>
      </c>
    </row>
    <row r="67" spans="1:24" ht="30">
      <c r="A67" s="21">
        <v>15</v>
      </c>
      <c r="B67" s="16" t="s">
        <v>111</v>
      </c>
      <c r="C67" s="16">
        <v>528</v>
      </c>
      <c r="D67" s="30" t="s">
        <v>65</v>
      </c>
      <c r="E67" s="31" t="s">
        <v>66</v>
      </c>
      <c r="F67" s="31" t="s">
        <v>67</v>
      </c>
      <c r="G67" s="30" t="s">
        <v>38</v>
      </c>
      <c r="H67" s="24" t="s">
        <v>39</v>
      </c>
      <c r="I67" s="24" t="s">
        <v>40</v>
      </c>
      <c r="J67" s="24">
        <v>57</v>
      </c>
      <c r="K67" s="24">
        <v>11.04</v>
      </c>
      <c r="L67" s="24">
        <v>59</v>
      </c>
      <c r="M67" s="24">
        <v>19.31</v>
      </c>
      <c r="N67" s="20">
        <f>(L67*60+M67)-(J67*60+K67)</f>
        <v>128.26999999999998</v>
      </c>
      <c r="O67" s="19">
        <v>8</v>
      </c>
      <c r="P67" s="20">
        <f>N67+O67</f>
        <v>136.26999999999998</v>
      </c>
      <c r="Q67" s="24"/>
      <c r="R67" s="24"/>
      <c r="S67" s="24"/>
      <c r="T67" s="24"/>
      <c r="U67" s="20"/>
      <c r="V67" s="19"/>
      <c r="W67" s="20" t="s">
        <v>118</v>
      </c>
      <c r="X67" s="20">
        <f t="shared" si="14"/>
        <v>136.26999999999998</v>
      </c>
    </row>
    <row r="68" spans="1:24" ht="30">
      <c r="A68" s="16"/>
      <c r="B68" s="16" t="s">
        <v>111</v>
      </c>
      <c r="C68" s="16">
        <v>532</v>
      </c>
      <c r="D68" s="40" t="s">
        <v>119</v>
      </c>
      <c r="E68" s="41">
        <v>2006</v>
      </c>
      <c r="F68" s="46" t="s">
        <v>61</v>
      </c>
      <c r="G68" s="40" t="s">
        <v>24</v>
      </c>
      <c r="H68" s="17" t="s">
        <v>32</v>
      </c>
      <c r="I68" s="17" t="s">
        <v>33</v>
      </c>
      <c r="J68" s="17"/>
      <c r="K68" s="17"/>
      <c r="L68" s="17"/>
      <c r="M68" s="17"/>
      <c r="N68" s="20" t="s">
        <v>23</v>
      </c>
      <c r="O68" s="19"/>
      <c r="P68" s="20"/>
      <c r="Q68" s="17"/>
      <c r="R68" s="17"/>
      <c r="S68" s="17"/>
      <c r="T68" s="17"/>
      <c r="U68" s="20" t="s">
        <v>23</v>
      </c>
      <c r="V68" s="19"/>
      <c r="W68" s="20"/>
      <c r="X68" s="20"/>
    </row>
    <row r="70" spans="1:24" ht="18.75">
      <c r="A70" s="70" t="s">
        <v>120</v>
      </c>
      <c r="B70" s="70"/>
      <c r="C70" s="70"/>
      <c r="D70" s="70"/>
      <c r="E70" s="70"/>
      <c r="F70" s="70"/>
      <c r="G70" s="70"/>
      <c r="H70" s="70"/>
      <c r="I70" s="70"/>
      <c r="J70" s="10"/>
      <c r="K70" s="10"/>
      <c r="L70" s="10"/>
      <c r="M70" s="10"/>
      <c r="N70" s="11"/>
      <c r="O70" s="10"/>
      <c r="P70" s="11"/>
      <c r="Q70" s="10"/>
      <c r="R70" s="10"/>
      <c r="S70" s="10"/>
      <c r="T70" s="10"/>
      <c r="U70" s="11"/>
      <c r="V70" s="10"/>
      <c r="W70" s="11"/>
      <c r="X70" s="11"/>
    </row>
    <row r="71" spans="1:24" ht="15" customHeight="1">
      <c r="A71" s="71" t="s">
        <v>3</v>
      </c>
      <c r="B71" s="71" t="s">
        <v>4</v>
      </c>
      <c r="C71" s="71" t="s">
        <v>5</v>
      </c>
      <c r="D71" s="72" t="s">
        <v>6</v>
      </c>
      <c r="E71" s="72" t="s">
        <v>7</v>
      </c>
      <c r="F71" s="72" t="s">
        <v>8</v>
      </c>
      <c r="G71" s="72" t="s">
        <v>9</v>
      </c>
      <c r="H71" s="72" t="s">
        <v>10</v>
      </c>
      <c r="I71" s="72" t="s">
        <v>11</v>
      </c>
      <c r="J71" s="13"/>
      <c r="K71" s="13"/>
      <c r="L71" s="13"/>
      <c r="M71" s="13"/>
      <c r="N71" s="64" t="s">
        <v>12</v>
      </c>
      <c r="O71" s="65"/>
      <c r="P71" s="66"/>
      <c r="Q71" s="13"/>
      <c r="R71" s="13"/>
      <c r="S71" s="13"/>
      <c r="T71" s="13"/>
      <c r="U71" s="65" t="s">
        <v>121</v>
      </c>
      <c r="V71" s="65"/>
      <c r="W71" s="66"/>
      <c r="X71" s="67" t="s">
        <v>13</v>
      </c>
    </row>
    <row r="72" spans="1:24" ht="15">
      <c r="A72" s="71"/>
      <c r="B72" s="71"/>
      <c r="C72" s="71"/>
      <c r="D72" s="72"/>
      <c r="E72" s="72"/>
      <c r="F72" s="72"/>
      <c r="G72" s="72"/>
      <c r="H72" s="72"/>
      <c r="I72" s="72"/>
      <c r="J72" s="12" t="s">
        <v>14</v>
      </c>
      <c r="K72" s="12" t="s">
        <v>15</v>
      </c>
      <c r="L72" s="12" t="s">
        <v>14</v>
      </c>
      <c r="M72" s="12" t="s">
        <v>15</v>
      </c>
      <c r="N72" s="15" t="s">
        <v>16</v>
      </c>
      <c r="O72" s="12" t="s">
        <v>17</v>
      </c>
      <c r="P72" s="15" t="s">
        <v>18</v>
      </c>
      <c r="Q72" s="12" t="s">
        <v>14</v>
      </c>
      <c r="R72" s="12" t="s">
        <v>15</v>
      </c>
      <c r="S72" s="12" t="s">
        <v>14</v>
      </c>
      <c r="T72" s="12" t="s">
        <v>15</v>
      </c>
      <c r="U72" s="15" t="s">
        <v>16</v>
      </c>
      <c r="V72" s="12" t="s">
        <v>17</v>
      </c>
      <c r="W72" s="15" t="s">
        <v>18</v>
      </c>
      <c r="X72" s="68"/>
    </row>
    <row r="73" spans="1:24" ht="30">
      <c r="A73" s="16">
        <v>1</v>
      </c>
      <c r="B73" s="16" t="s">
        <v>122</v>
      </c>
      <c r="C73" s="16">
        <v>549</v>
      </c>
      <c r="D73" s="40" t="s">
        <v>93</v>
      </c>
      <c r="E73" s="41">
        <v>2001</v>
      </c>
      <c r="F73" s="19" t="s">
        <v>31</v>
      </c>
      <c r="G73" s="24" t="s">
        <v>94</v>
      </c>
      <c r="H73" s="24" t="s">
        <v>95</v>
      </c>
      <c r="I73" s="24" t="s">
        <v>96</v>
      </c>
      <c r="J73" s="24">
        <v>15</v>
      </c>
      <c r="K73" s="24">
        <v>10.93</v>
      </c>
      <c r="L73" s="24">
        <v>16</v>
      </c>
      <c r="M73" s="24">
        <v>47.26</v>
      </c>
      <c r="N73" s="20">
        <f aca="true" t="shared" si="15" ref="N73:N81">(L73*60+M73)-(J73*60+K73)</f>
        <v>96.33000000000004</v>
      </c>
      <c r="O73" s="19">
        <v>0</v>
      </c>
      <c r="P73" s="20">
        <f aca="true" t="shared" si="16" ref="P73:P81">N73+O73</f>
        <v>96.33000000000004</v>
      </c>
      <c r="Q73" s="24">
        <v>28</v>
      </c>
      <c r="R73" s="24">
        <v>34</v>
      </c>
      <c r="S73" s="24">
        <v>30</v>
      </c>
      <c r="T73" s="24">
        <v>10.21</v>
      </c>
      <c r="U73" s="20">
        <f>(S73*60+T73)-(Q73*60+R73)</f>
        <v>96.21000000000004</v>
      </c>
      <c r="V73" s="19">
        <v>2</v>
      </c>
      <c r="W73" s="20">
        <f>U73+V73</f>
        <v>98.21000000000004</v>
      </c>
      <c r="X73" s="20">
        <f aca="true" t="shared" si="17" ref="X73:X81">MIN(P73,W73)</f>
        <v>96.33000000000004</v>
      </c>
    </row>
    <row r="74" spans="1:24" ht="45">
      <c r="A74" s="16">
        <v>2</v>
      </c>
      <c r="B74" s="16" t="s">
        <v>122</v>
      </c>
      <c r="C74" s="16">
        <v>548</v>
      </c>
      <c r="D74" s="40" t="s">
        <v>97</v>
      </c>
      <c r="E74" s="41">
        <v>2001</v>
      </c>
      <c r="F74" s="46" t="s">
        <v>31</v>
      </c>
      <c r="G74" s="40" t="s">
        <v>21</v>
      </c>
      <c r="H74" s="17" t="s">
        <v>98</v>
      </c>
      <c r="I74" s="17" t="s">
        <v>123</v>
      </c>
      <c r="J74" s="17">
        <v>15</v>
      </c>
      <c r="K74" s="17">
        <v>27.39</v>
      </c>
      <c r="L74" s="17">
        <v>17</v>
      </c>
      <c r="M74" s="17">
        <v>9.86</v>
      </c>
      <c r="N74" s="20">
        <f t="shared" si="15"/>
        <v>102.46999999999991</v>
      </c>
      <c r="O74" s="19">
        <v>4</v>
      </c>
      <c r="P74" s="20">
        <f t="shared" si="16"/>
        <v>106.46999999999991</v>
      </c>
      <c r="Q74" s="17">
        <v>29</v>
      </c>
      <c r="R74" s="17">
        <v>6.5</v>
      </c>
      <c r="S74" s="17">
        <v>30</v>
      </c>
      <c r="T74" s="17">
        <v>53.04</v>
      </c>
      <c r="U74" s="20">
        <f>(S74*60+T74)-(Q74*60+R74)</f>
        <v>106.53999999999996</v>
      </c>
      <c r="V74" s="19">
        <v>4</v>
      </c>
      <c r="W74" s="20">
        <f>U74+V74</f>
        <v>110.53999999999996</v>
      </c>
      <c r="X74" s="20">
        <f t="shared" si="17"/>
        <v>106.46999999999991</v>
      </c>
    </row>
    <row r="75" spans="1:24" ht="30">
      <c r="A75" s="16">
        <v>3</v>
      </c>
      <c r="B75" s="16" t="s">
        <v>122</v>
      </c>
      <c r="C75" s="16">
        <v>547</v>
      </c>
      <c r="D75" s="40" t="s">
        <v>100</v>
      </c>
      <c r="E75" s="41">
        <v>2003</v>
      </c>
      <c r="F75" s="46" t="s">
        <v>31</v>
      </c>
      <c r="G75" s="40" t="s">
        <v>38</v>
      </c>
      <c r="H75" s="24" t="s">
        <v>39</v>
      </c>
      <c r="I75" s="24" t="s">
        <v>40</v>
      </c>
      <c r="J75" s="24">
        <v>18</v>
      </c>
      <c r="K75" s="24">
        <v>12.15</v>
      </c>
      <c r="L75" s="24">
        <v>19</v>
      </c>
      <c r="M75" s="24">
        <v>58.02</v>
      </c>
      <c r="N75" s="20">
        <f t="shared" si="15"/>
        <v>105.86999999999989</v>
      </c>
      <c r="O75" s="19">
        <v>2</v>
      </c>
      <c r="P75" s="20">
        <f t="shared" si="16"/>
        <v>107.86999999999989</v>
      </c>
      <c r="Q75" s="24">
        <v>27</v>
      </c>
      <c r="R75" s="24">
        <v>33.37</v>
      </c>
      <c r="S75" s="24">
        <v>29</v>
      </c>
      <c r="T75" s="24">
        <v>24.41</v>
      </c>
      <c r="U75" s="20">
        <f>(S75*60+T75)-(Q75*60+R75)</f>
        <v>111.04000000000019</v>
      </c>
      <c r="V75" s="19">
        <v>2</v>
      </c>
      <c r="W75" s="20">
        <f>U75+V75</f>
        <v>113.04000000000019</v>
      </c>
      <c r="X75" s="20">
        <f t="shared" si="17"/>
        <v>107.86999999999989</v>
      </c>
    </row>
    <row r="76" spans="1:24" ht="30">
      <c r="A76" s="16">
        <v>4</v>
      </c>
      <c r="B76" s="16" t="s">
        <v>122</v>
      </c>
      <c r="C76" s="16">
        <v>546</v>
      </c>
      <c r="D76" s="40" t="s">
        <v>101</v>
      </c>
      <c r="E76" s="41">
        <v>2001</v>
      </c>
      <c r="F76" s="46" t="s">
        <v>31</v>
      </c>
      <c r="G76" s="40" t="s">
        <v>38</v>
      </c>
      <c r="H76" s="24" t="s">
        <v>39</v>
      </c>
      <c r="I76" s="24" t="s">
        <v>40</v>
      </c>
      <c r="J76" s="24">
        <v>14</v>
      </c>
      <c r="K76" s="24">
        <v>13.39</v>
      </c>
      <c r="L76" s="24">
        <v>16</v>
      </c>
      <c r="M76" s="24">
        <v>2.26</v>
      </c>
      <c r="N76" s="20">
        <f t="shared" si="15"/>
        <v>108.87</v>
      </c>
      <c r="O76" s="19">
        <v>2</v>
      </c>
      <c r="P76" s="20">
        <f t="shared" si="16"/>
        <v>110.87</v>
      </c>
      <c r="Q76" s="24">
        <v>26</v>
      </c>
      <c r="R76" s="24">
        <v>35.93</v>
      </c>
      <c r="S76" s="24">
        <v>28</v>
      </c>
      <c r="T76" s="24">
        <v>48.78</v>
      </c>
      <c r="U76" s="20">
        <f>(S76*60+T76)-(Q76*60+R76)</f>
        <v>132.8499999999999</v>
      </c>
      <c r="V76" s="19">
        <v>4</v>
      </c>
      <c r="W76" s="20">
        <f>U76+V76</f>
        <v>136.8499999999999</v>
      </c>
      <c r="X76" s="20">
        <f t="shared" si="17"/>
        <v>110.87</v>
      </c>
    </row>
    <row r="77" spans="1:24" ht="30">
      <c r="A77" s="16">
        <v>5</v>
      </c>
      <c r="B77" s="16" t="s">
        <v>122</v>
      </c>
      <c r="C77" s="16">
        <v>545</v>
      </c>
      <c r="D77" s="24" t="s">
        <v>102</v>
      </c>
      <c r="E77" s="19">
        <v>2001</v>
      </c>
      <c r="F77" s="19">
        <v>1</v>
      </c>
      <c r="G77" s="24" t="s">
        <v>47</v>
      </c>
      <c r="H77" s="17" t="s">
        <v>48</v>
      </c>
      <c r="I77" s="17" t="s">
        <v>49</v>
      </c>
      <c r="J77" s="17">
        <v>13</v>
      </c>
      <c r="K77" s="17">
        <v>12.58</v>
      </c>
      <c r="L77" s="17">
        <v>15</v>
      </c>
      <c r="M77" s="17">
        <v>23.61</v>
      </c>
      <c r="N77" s="20">
        <f t="shared" si="15"/>
        <v>131.02999999999997</v>
      </c>
      <c r="O77" s="19">
        <v>4</v>
      </c>
      <c r="P77" s="20">
        <f t="shared" si="16"/>
        <v>135.02999999999997</v>
      </c>
      <c r="Q77" s="17">
        <v>25</v>
      </c>
      <c r="R77" s="17">
        <v>34.01</v>
      </c>
      <c r="S77" s="17">
        <v>27</v>
      </c>
      <c r="T77" s="17">
        <v>54.15</v>
      </c>
      <c r="U77" s="20">
        <f>(S77*60+T77)-(Q77*60+R77)</f>
        <v>140.1400000000001</v>
      </c>
      <c r="V77" s="19">
        <v>10</v>
      </c>
      <c r="W77" s="20">
        <f>U77+V77</f>
        <v>150.1400000000001</v>
      </c>
      <c r="X77" s="20">
        <f t="shared" si="17"/>
        <v>135.02999999999997</v>
      </c>
    </row>
    <row r="78" spans="1:24" ht="30">
      <c r="A78" s="16">
        <v>6</v>
      </c>
      <c r="B78" s="16" t="s">
        <v>122</v>
      </c>
      <c r="C78" s="16">
        <v>550</v>
      </c>
      <c r="D78" s="24" t="s">
        <v>104</v>
      </c>
      <c r="E78" s="19">
        <v>2005</v>
      </c>
      <c r="F78" s="19" t="s">
        <v>61</v>
      </c>
      <c r="G78" s="24" t="s">
        <v>51</v>
      </c>
      <c r="H78" s="17" t="s">
        <v>52</v>
      </c>
      <c r="I78" s="17" t="s">
        <v>53</v>
      </c>
      <c r="J78" s="17">
        <v>16</v>
      </c>
      <c r="K78" s="17">
        <v>10.72</v>
      </c>
      <c r="L78" s="17">
        <v>18</v>
      </c>
      <c r="M78" s="17">
        <v>23.09</v>
      </c>
      <c r="N78" s="20">
        <f t="shared" si="15"/>
        <v>132.3699999999999</v>
      </c>
      <c r="O78" s="19">
        <v>4</v>
      </c>
      <c r="P78" s="20">
        <f t="shared" si="16"/>
        <v>136.3699999999999</v>
      </c>
      <c r="Q78" s="17"/>
      <c r="R78" s="17"/>
      <c r="S78" s="17"/>
      <c r="T78" s="17"/>
      <c r="U78" s="20" t="s">
        <v>23</v>
      </c>
      <c r="V78" s="19"/>
      <c r="W78" s="20"/>
      <c r="X78" s="20">
        <f t="shared" si="17"/>
        <v>136.3699999999999</v>
      </c>
    </row>
    <row r="79" spans="1:24" ht="45">
      <c r="A79" s="16">
        <v>7</v>
      </c>
      <c r="B79" s="16" t="s">
        <v>122</v>
      </c>
      <c r="C79" s="16">
        <v>543</v>
      </c>
      <c r="D79" s="24" t="s">
        <v>106</v>
      </c>
      <c r="E79" s="19">
        <v>2002</v>
      </c>
      <c r="F79" s="19" t="s">
        <v>61</v>
      </c>
      <c r="G79" s="24" t="s">
        <v>24</v>
      </c>
      <c r="H79" s="24" t="s">
        <v>43</v>
      </c>
      <c r="I79" s="24" t="s">
        <v>44</v>
      </c>
      <c r="J79" s="24">
        <v>12</v>
      </c>
      <c r="K79" s="24">
        <v>9.98</v>
      </c>
      <c r="L79" s="24">
        <v>14</v>
      </c>
      <c r="M79" s="24">
        <v>40.91</v>
      </c>
      <c r="N79" s="20">
        <f t="shared" si="15"/>
        <v>150.92999999999995</v>
      </c>
      <c r="O79" s="19">
        <v>6</v>
      </c>
      <c r="P79" s="20">
        <f t="shared" si="16"/>
        <v>156.92999999999995</v>
      </c>
      <c r="Q79" s="24">
        <v>24</v>
      </c>
      <c r="R79" s="24">
        <v>35.6</v>
      </c>
      <c r="S79" s="24">
        <v>27</v>
      </c>
      <c r="T79" s="24">
        <v>40.69</v>
      </c>
      <c r="U79" s="20">
        <f>(S79*60+T79)-(Q79*60+R79)</f>
        <v>185.09000000000015</v>
      </c>
      <c r="V79" s="19">
        <v>10</v>
      </c>
      <c r="W79" s="20">
        <f>U79+V79</f>
        <v>195.09000000000015</v>
      </c>
      <c r="X79" s="20">
        <f t="shared" si="17"/>
        <v>156.92999999999995</v>
      </c>
    </row>
    <row r="80" spans="1:24" ht="30">
      <c r="A80" s="16">
        <v>8</v>
      </c>
      <c r="B80" s="16" t="s">
        <v>122</v>
      </c>
      <c r="C80" s="16">
        <v>481</v>
      </c>
      <c r="D80" s="24" t="s">
        <v>103</v>
      </c>
      <c r="E80" s="19">
        <v>2003</v>
      </c>
      <c r="F80" s="19">
        <v>1</v>
      </c>
      <c r="G80" s="24" t="s">
        <v>24</v>
      </c>
      <c r="H80" s="17" t="s">
        <v>32</v>
      </c>
      <c r="I80" s="17" t="s">
        <v>33</v>
      </c>
      <c r="J80" s="17">
        <v>17</v>
      </c>
      <c r="K80" s="17">
        <v>8.51</v>
      </c>
      <c r="L80" s="17">
        <v>19</v>
      </c>
      <c r="M80" s="17">
        <v>36.63</v>
      </c>
      <c r="N80" s="20">
        <f t="shared" si="15"/>
        <v>148.12000000000012</v>
      </c>
      <c r="O80" s="19">
        <v>10</v>
      </c>
      <c r="P80" s="20">
        <f t="shared" si="16"/>
        <v>158.12000000000012</v>
      </c>
      <c r="Q80" s="17"/>
      <c r="R80" s="17"/>
      <c r="S80" s="17"/>
      <c r="T80" s="17"/>
      <c r="U80" s="20" t="s">
        <v>23</v>
      </c>
      <c r="V80" s="19"/>
      <c r="W80" s="20"/>
      <c r="X80" s="20">
        <f t="shared" si="17"/>
        <v>158.12000000000012</v>
      </c>
    </row>
    <row r="81" spans="1:24" ht="45">
      <c r="A81" s="21">
        <v>9</v>
      </c>
      <c r="B81" s="21" t="s">
        <v>122</v>
      </c>
      <c r="C81" s="21">
        <v>542</v>
      </c>
      <c r="D81" s="58" t="s">
        <v>107</v>
      </c>
      <c r="E81" s="27">
        <v>2005</v>
      </c>
      <c r="F81" s="52" t="s">
        <v>61</v>
      </c>
      <c r="G81" s="26" t="s">
        <v>21</v>
      </c>
      <c r="H81" s="22" t="s">
        <v>98</v>
      </c>
      <c r="I81" s="22" t="s">
        <v>124</v>
      </c>
      <c r="J81" s="29">
        <v>11</v>
      </c>
      <c r="K81" s="29">
        <v>9.1</v>
      </c>
      <c r="L81" s="29">
        <v>13</v>
      </c>
      <c r="M81" s="29">
        <v>58.29</v>
      </c>
      <c r="N81" s="18">
        <f t="shared" si="15"/>
        <v>169.18999999999994</v>
      </c>
      <c r="O81" s="23">
        <v>4</v>
      </c>
      <c r="P81" s="18">
        <f t="shared" si="16"/>
        <v>173.18999999999994</v>
      </c>
      <c r="Q81" s="22">
        <v>23</v>
      </c>
      <c r="R81" s="22">
        <v>35.79</v>
      </c>
      <c r="S81" s="22">
        <v>26</v>
      </c>
      <c r="T81" s="22">
        <v>17.09</v>
      </c>
      <c r="U81" s="18">
        <f>(S81*60+T81)-(Q81*60+R81)</f>
        <v>161.29999999999995</v>
      </c>
      <c r="V81" s="23">
        <v>4</v>
      </c>
      <c r="W81" s="18">
        <f>U81+V81</f>
        <v>165.29999999999995</v>
      </c>
      <c r="X81" s="18">
        <f t="shared" si="17"/>
        <v>165.29999999999995</v>
      </c>
    </row>
    <row r="82" spans="1:24" ht="30">
      <c r="A82" s="16"/>
      <c r="B82" s="16" t="s">
        <v>122</v>
      </c>
      <c r="C82" s="16">
        <v>544</v>
      </c>
      <c r="D82" s="24" t="s">
        <v>109</v>
      </c>
      <c r="E82" s="19">
        <v>2003</v>
      </c>
      <c r="F82" s="19">
        <v>2</v>
      </c>
      <c r="G82" s="24" t="s">
        <v>47</v>
      </c>
      <c r="H82" s="17" t="s">
        <v>48</v>
      </c>
      <c r="I82" s="17" t="s">
        <v>49</v>
      </c>
      <c r="J82" s="17"/>
      <c r="K82" s="17"/>
      <c r="L82" s="17"/>
      <c r="M82" s="17"/>
      <c r="N82" s="20" t="s">
        <v>23</v>
      </c>
      <c r="O82" s="19"/>
      <c r="P82" s="20"/>
      <c r="Q82" s="17"/>
      <c r="R82" s="17"/>
      <c r="S82" s="17"/>
      <c r="T82" s="17"/>
      <c r="U82" s="20" t="s">
        <v>23</v>
      </c>
      <c r="V82" s="19"/>
      <c r="W82" s="20"/>
      <c r="X82" s="20"/>
    </row>
    <row r="84" spans="4:6" ht="15">
      <c r="D84" s="59" t="s">
        <v>125</v>
      </c>
      <c r="E84" s="60"/>
      <c r="F84" s="61" t="s">
        <v>126</v>
      </c>
    </row>
    <row r="85" spans="4:6" ht="15">
      <c r="D85" s="62"/>
      <c r="E85" s="62"/>
      <c r="F85" s="62"/>
    </row>
    <row r="86" spans="4:6" ht="15">
      <c r="D86" s="59" t="s">
        <v>127</v>
      </c>
      <c r="E86" s="60"/>
      <c r="F86" s="61" t="s">
        <v>113</v>
      </c>
    </row>
  </sheetData>
  <sheetProtection/>
  <mergeCells count="58">
    <mergeCell ref="A1:X1"/>
    <mergeCell ref="A3:D3"/>
    <mergeCell ref="E3:I3"/>
    <mergeCell ref="A4:X4"/>
    <mergeCell ref="A5:X5"/>
    <mergeCell ref="A7:I7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N8:P8"/>
    <mergeCell ref="V8:W8"/>
    <mergeCell ref="X8:X9"/>
    <mergeCell ref="A34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A50:I50"/>
    <mergeCell ref="A51:A52"/>
    <mergeCell ref="B51:B52"/>
    <mergeCell ref="C51:C52"/>
    <mergeCell ref="D51:D52"/>
    <mergeCell ref="E51:E52"/>
    <mergeCell ref="F51:F52"/>
    <mergeCell ref="N51:P51"/>
    <mergeCell ref="V51:W51"/>
    <mergeCell ref="X51:X52"/>
    <mergeCell ref="N35:P35"/>
    <mergeCell ref="V35:W35"/>
    <mergeCell ref="X35:X36"/>
    <mergeCell ref="F71:F72"/>
    <mergeCell ref="G71:G72"/>
    <mergeCell ref="H71:H72"/>
    <mergeCell ref="I71:I72"/>
    <mergeCell ref="G51:G52"/>
    <mergeCell ref="H51:H52"/>
    <mergeCell ref="I51:I52"/>
    <mergeCell ref="N71:P71"/>
    <mergeCell ref="U71:W71"/>
    <mergeCell ref="X71:X72"/>
    <mergeCell ref="A2:X2"/>
    <mergeCell ref="A70:I70"/>
    <mergeCell ref="A71:A72"/>
    <mergeCell ref="B71:B72"/>
    <mergeCell ref="C71:C72"/>
    <mergeCell ref="D71:D72"/>
    <mergeCell ref="E71:E72"/>
  </mergeCells>
  <printOptions/>
  <pageMargins left="0.11811023622047245" right="0.11811023622047245" top="0.15748031496062992" bottom="0.15748031496062992" header="0.31496062992125984" footer="0.31496062992125984"/>
  <pageSetup fitToHeight="7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Платонова</dc:creator>
  <cp:keywords/>
  <dc:description/>
  <cp:lastModifiedBy>Елена Платонова</cp:lastModifiedBy>
  <cp:lastPrinted>2016-09-12T13:09:53Z</cp:lastPrinted>
  <dcterms:created xsi:type="dcterms:W3CDTF">2016-09-11T13:45:59Z</dcterms:created>
  <dcterms:modified xsi:type="dcterms:W3CDTF">2016-09-12T13:22:42Z</dcterms:modified>
  <cp:category/>
  <cp:version/>
  <cp:contentType/>
  <cp:contentStatus/>
</cp:coreProperties>
</file>